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tabRatio="825" firstSheet="1" activeTab="1"/>
  </bookViews>
  <sheets>
    <sheet name="Annual &amp; Sick Leave Guideline" sheetId="14" r:id="rId1"/>
    <sheet name="Summary" sheetId="1" r:id="rId2"/>
    <sheet name="July" sheetId="4" r:id="rId3"/>
    <sheet name="August" sheetId="2" r:id="rId4"/>
    <sheet name="September" sheetId="3" r:id="rId5"/>
    <sheet name="October" sheetId="5" r:id="rId6"/>
    <sheet name="November" sheetId="6" r:id="rId7"/>
    <sheet name="December" sheetId="7" r:id="rId8"/>
    <sheet name="January" sheetId="8" r:id="rId9"/>
    <sheet name="February" sheetId="9" r:id="rId10"/>
    <sheet name="March" sheetId="10" r:id="rId11"/>
    <sheet name="April" sheetId="11" r:id="rId12"/>
    <sheet name="May" sheetId="12" r:id="rId13"/>
    <sheet name="June" sheetId="13" r:id="rId14"/>
  </sheets>
  <calcPr calcId="145621"/>
</workbook>
</file>

<file path=xl/calcChain.xml><?xml version="1.0" encoding="utf-8"?>
<calcChain xmlns="http://schemas.openxmlformats.org/spreadsheetml/2006/main">
  <c r="C13" i="1" l="1"/>
  <c r="K26" i="12"/>
  <c r="K26" i="5"/>
  <c r="I21" i="11" l="1"/>
  <c r="I20" i="7"/>
  <c r="J20" i="7"/>
  <c r="J19" i="3"/>
  <c r="J21" i="4"/>
  <c r="I3" i="1" l="1"/>
  <c r="I10" i="1"/>
  <c r="I21" i="7"/>
  <c r="J21" i="7"/>
  <c r="J22" i="7"/>
  <c r="I23" i="7"/>
  <c r="J23" i="7"/>
  <c r="J20" i="8"/>
  <c r="I21" i="8"/>
  <c r="J21" i="8"/>
  <c r="I22" i="8"/>
  <c r="J22" i="8"/>
  <c r="I23" i="8"/>
  <c r="J23" i="8"/>
  <c r="J20" i="9"/>
  <c r="I21" i="9"/>
  <c r="J21" i="9"/>
  <c r="J22" i="9"/>
  <c r="I23" i="9"/>
  <c r="J23" i="9"/>
  <c r="J20" i="10"/>
  <c r="J21" i="10"/>
  <c r="I22" i="10"/>
  <c r="J22" i="10"/>
  <c r="I23" i="10"/>
  <c r="J23" i="10"/>
  <c r="J20" i="11"/>
  <c r="J21" i="11"/>
  <c r="I22" i="11"/>
  <c r="J22" i="11"/>
  <c r="I23" i="11"/>
  <c r="J23" i="11"/>
  <c r="I20" i="12"/>
  <c r="J20" i="12"/>
  <c r="I21" i="12"/>
  <c r="J21" i="12"/>
  <c r="J22" i="12"/>
  <c r="I23" i="12"/>
  <c r="J23" i="12"/>
  <c r="I20" i="13"/>
  <c r="J20" i="13"/>
  <c r="I21" i="13"/>
  <c r="J21" i="13"/>
  <c r="I22" i="13"/>
  <c r="J22" i="13"/>
  <c r="I23" i="13"/>
  <c r="J23" i="13"/>
  <c r="J19" i="13"/>
  <c r="I19" i="13"/>
  <c r="J19" i="12"/>
  <c r="I19" i="12"/>
  <c r="J19" i="11"/>
  <c r="I19" i="11"/>
  <c r="J19" i="10"/>
  <c r="I19" i="10"/>
  <c r="J19" i="9"/>
  <c r="I19" i="9"/>
  <c r="J19" i="8"/>
  <c r="I19" i="8"/>
  <c r="J19" i="7"/>
  <c r="I19" i="7"/>
  <c r="I20" i="6"/>
  <c r="J20" i="6"/>
  <c r="I21" i="6"/>
  <c r="J21" i="6"/>
  <c r="I22" i="6"/>
  <c r="I23" i="6"/>
  <c r="J23" i="6"/>
  <c r="J19" i="6"/>
  <c r="I19" i="6"/>
  <c r="I20" i="5"/>
  <c r="J20" i="5"/>
  <c r="I21" i="5"/>
  <c r="J21" i="5"/>
  <c r="I22" i="5"/>
  <c r="J22" i="5"/>
  <c r="I23" i="5"/>
  <c r="J23" i="5"/>
  <c r="J19" i="5"/>
  <c r="I19" i="5"/>
  <c r="J20" i="3"/>
  <c r="J21" i="3"/>
  <c r="I23" i="3"/>
  <c r="I21" i="3"/>
  <c r="J20" i="2"/>
  <c r="J21" i="2"/>
  <c r="J22" i="2"/>
  <c r="J23" i="2"/>
  <c r="I21" i="2"/>
  <c r="I22" i="2"/>
  <c r="I23" i="2"/>
  <c r="J19" i="2"/>
  <c r="J19" i="4"/>
  <c r="I19" i="2"/>
  <c r="I19" i="4"/>
  <c r="J20" i="4"/>
  <c r="J22" i="4"/>
  <c r="I23" i="4"/>
  <c r="I24" i="12" l="1"/>
  <c r="D13" i="1" s="1"/>
  <c r="J24" i="12"/>
  <c r="J24" i="7"/>
  <c r="J24" i="6"/>
  <c r="J24" i="5"/>
  <c r="I24" i="3"/>
  <c r="J24" i="3"/>
  <c r="I24" i="11"/>
  <c r="J24" i="11"/>
  <c r="J24" i="10"/>
  <c r="I24" i="10"/>
  <c r="I24" i="7"/>
  <c r="I24" i="6"/>
  <c r="I24" i="5"/>
  <c r="I24" i="2"/>
  <c r="J24" i="2"/>
  <c r="J24" i="4"/>
  <c r="I24" i="8"/>
  <c r="J24" i="8"/>
  <c r="I24" i="9"/>
  <c r="J24" i="9"/>
  <c r="I24" i="13"/>
  <c r="J24" i="13"/>
  <c r="I24" i="4"/>
  <c r="I26" i="4" s="1"/>
  <c r="J26" i="4" l="1"/>
  <c r="J17" i="2" s="1"/>
  <c r="I17" i="2"/>
  <c r="I26" i="2" s="1"/>
  <c r="I17" i="3" s="1"/>
  <c r="D3" i="1"/>
  <c r="J14" i="1"/>
  <c r="J13" i="1"/>
  <c r="J12" i="1"/>
  <c r="J11" i="1"/>
  <c r="J10" i="1"/>
  <c r="J9" i="1"/>
  <c r="J8" i="1"/>
  <c r="J7" i="1"/>
  <c r="J6" i="1"/>
  <c r="J5" i="1"/>
  <c r="J4" i="1"/>
  <c r="J3" i="1"/>
  <c r="K3" i="1" s="1"/>
  <c r="D14" i="1"/>
  <c r="D12" i="1"/>
  <c r="D11" i="1"/>
  <c r="D10" i="1"/>
  <c r="D9" i="1"/>
  <c r="D8" i="1"/>
  <c r="D7" i="1"/>
  <c r="D6" i="1"/>
  <c r="D5" i="1"/>
  <c r="D4" i="1"/>
  <c r="I14" i="1"/>
  <c r="I13" i="1"/>
  <c r="I12" i="1"/>
  <c r="I11" i="1"/>
  <c r="I9" i="1"/>
  <c r="I8" i="1"/>
  <c r="I7" i="1"/>
  <c r="I6" i="1"/>
  <c r="I5" i="1"/>
  <c r="I4" i="1"/>
  <c r="C14" i="1"/>
  <c r="C12" i="1"/>
  <c r="C11" i="1"/>
  <c r="C10" i="1"/>
  <c r="C9" i="1"/>
  <c r="C7" i="1"/>
  <c r="C8" i="1"/>
  <c r="C6" i="1"/>
  <c r="C5" i="1"/>
  <c r="C4" i="1"/>
  <c r="C3" i="1"/>
  <c r="K4" i="1" l="1"/>
  <c r="J26" i="2"/>
  <c r="J17" i="3" s="1"/>
  <c r="J26" i="3" s="1"/>
  <c r="E3" i="1"/>
  <c r="I26" i="3"/>
  <c r="I17" i="5" s="1"/>
  <c r="E4" i="1"/>
  <c r="J17" i="5" l="1"/>
  <c r="J26" i="5" s="1"/>
  <c r="K5" i="1"/>
  <c r="I26" i="5"/>
  <c r="I17" i="6" s="1"/>
  <c r="E5" i="1"/>
  <c r="K6" i="1" l="1"/>
  <c r="J17" i="6"/>
  <c r="K7" i="1" s="1"/>
  <c r="E6" i="1"/>
  <c r="I26" i="6"/>
  <c r="J26" i="6" l="1"/>
  <c r="J17" i="7" s="1"/>
  <c r="E7" i="1"/>
  <c r="I17" i="7"/>
  <c r="I26" i="7" s="1"/>
  <c r="J26" i="7" l="1"/>
  <c r="J17" i="8" s="1"/>
  <c r="K8" i="1"/>
  <c r="E8" i="1"/>
  <c r="I17" i="8"/>
  <c r="I26" i="8" s="1"/>
  <c r="J26" i="8" l="1"/>
  <c r="J17" i="9" s="1"/>
  <c r="K9" i="1"/>
  <c r="E9" i="1"/>
  <c r="I17" i="9"/>
  <c r="I26" i="9" s="1"/>
  <c r="J26" i="9" l="1"/>
  <c r="J17" i="10" s="1"/>
  <c r="K10" i="1"/>
  <c r="E10" i="1"/>
  <c r="I17" i="10"/>
  <c r="I26" i="10" s="1"/>
  <c r="J26" i="10" l="1"/>
  <c r="J17" i="11" s="1"/>
  <c r="K11" i="1"/>
  <c r="J26" i="11" l="1"/>
  <c r="J17" i="12" s="1"/>
  <c r="K12" i="1"/>
  <c r="J26" i="12" l="1"/>
  <c r="J17" i="13" s="1"/>
  <c r="K13" i="1"/>
  <c r="E11" i="1"/>
  <c r="I17" i="11"/>
  <c r="I26" i="11" s="1"/>
  <c r="J26" i="13" l="1"/>
  <c r="K14" i="1"/>
  <c r="E12" i="1"/>
  <c r="I17" i="12"/>
  <c r="I26" i="12" s="1"/>
  <c r="E13" i="1" l="1"/>
  <c r="I17" i="13"/>
  <c r="I26" i="13" s="1"/>
  <c r="E14" i="1" l="1"/>
</calcChain>
</file>

<file path=xl/sharedStrings.xml><?xml version="1.0" encoding="utf-8"?>
<sst xmlns="http://schemas.openxmlformats.org/spreadsheetml/2006/main" count="657" uniqueCount="122">
  <si>
    <t>Department Code and Account</t>
  </si>
  <si>
    <t>Exempt Position</t>
  </si>
  <si>
    <t>Week 1</t>
  </si>
  <si>
    <t>Week 2</t>
  </si>
  <si>
    <t>Week 3</t>
  </si>
  <si>
    <t>Week 4</t>
  </si>
  <si>
    <t>Week 5</t>
  </si>
  <si>
    <t>Leave Days Used</t>
  </si>
  <si>
    <t>Annual</t>
  </si>
  <si>
    <t>Sick</t>
  </si>
  <si>
    <t>Other</t>
  </si>
  <si>
    <t>Total</t>
  </si>
  <si>
    <t>Accrued</t>
  </si>
  <si>
    <t>Signature of Supervisor</t>
  </si>
  <si>
    <t>Signature of Employee</t>
  </si>
  <si>
    <t>Class Code/Title</t>
  </si>
  <si>
    <t>Hours Worked</t>
  </si>
  <si>
    <t>Per day</t>
  </si>
  <si>
    <t>Per week</t>
  </si>
  <si>
    <t>Starting Time</t>
  </si>
  <si>
    <t>Ending Time</t>
  </si>
  <si>
    <t>Month/Year</t>
  </si>
  <si>
    <t>EOD</t>
  </si>
  <si>
    <t>Annual Leave Accrual Rate</t>
  </si>
  <si>
    <t>Last Name</t>
  </si>
  <si>
    <t>First Name</t>
  </si>
  <si>
    <t>MI</t>
  </si>
  <si>
    <t>V-Annual Leave</t>
  </si>
  <si>
    <t>H- Holiday</t>
  </si>
  <si>
    <t>J- Jury Duty</t>
  </si>
  <si>
    <t>B- Bereavement</t>
  </si>
  <si>
    <t>LA- Leave of Absence</t>
  </si>
  <si>
    <t>S- Sick Leave</t>
  </si>
  <si>
    <t>TD- Temporary Disability</t>
  </si>
  <si>
    <t>R- Reserve/Military</t>
  </si>
  <si>
    <t>A- Absent Without Leave</t>
  </si>
  <si>
    <t>W- Worker's Compensation</t>
  </si>
  <si>
    <t>Annual Leave</t>
  </si>
  <si>
    <t>July</t>
  </si>
  <si>
    <t>August</t>
  </si>
  <si>
    <t>September</t>
  </si>
  <si>
    <t>October</t>
  </si>
  <si>
    <t>November</t>
  </si>
  <si>
    <t>December</t>
  </si>
  <si>
    <t>February</t>
  </si>
  <si>
    <t>March</t>
  </si>
  <si>
    <t>April</t>
  </si>
  <si>
    <t>May</t>
  </si>
  <si>
    <t>June</t>
  </si>
  <si>
    <t>January</t>
  </si>
  <si>
    <t>Beg</t>
  </si>
  <si>
    <t>Accr</t>
  </si>
  <si>
    <t>Ending</t>
  </si>
  <si>
    <t>Used</t>
  </si>
  <si>
    <t>Sick Leave</t>
  </si>
  <si>
    <t>Ending Balance</t>
  </si>
  <si>
    <t>Starting Balance:</t>
  </si>
  <si>
    <t>Year of Serivce</t>
  </si>
  <si>
    <t>0 - 2</t>
  </si>
  <si>
    <t>3 - 4</t>
  </si>
  <si>
    <t>15+</t>
  </si>
  <si>
    <t>5 - 15</t>
  </si>
  <si>
    <t>Nonexempt Employees Annual Days Accrued</t>
  </si>
  <si>
    <t>Exempt Employees Annual Days Accrued</t>
  </si>
  <si>
    <t>Full-Time Employees’ Sick Time Accrual Rate</t>
  </si>
  <si>
    <t>If you are a regular full-time employee, you accrue sick time at a rate of one (1) day per month.  Remember, one day equals 8 hours when accruing paid time off, either annual or sick time.</t>
  </si>
  <si>
    <t>If you are a regular part-time employee you accrue two hours of paid sick time per month if your percentage of effort (number of hours worked per week divided by 40) is less than 50 percent (14 - 19 hours per week), and four hours of paid sick time per month if your percentage of effort is above 50 percent (20 - 34 hours per week).</t>
  </si>
  <si>
    <t>Part-Time Employees’ Sick Time Accrual Rate</t>
  </si>
  <si>
    <t>1</t>
  </si>
  <si>
    <t>8</t>
  </si>
  <si>
    <t>2</t>
  </si>
  <si>
    <t>3</t>
  </si>
  <si>
    <t>4</t>
  </si>
  <si>
    <t>5</t>
  </si>
  <si>
    <t>6</t>
  </si>
  <si>
    <t>7</t>
  </si>
  <si>
    <t>9</t>
  </si>
  <si>
    <t>10</t>
  </si>
  <si>
    <t>11</t>
  </si>
  <si>
    <t>12</t>
  </si>
  <si>
    <t>13</t>
  </si>
  <si>
    <t>19</t>
  </si>
  <si>
    <t>20</t>
  </si>
  <si>
    <t>21</t>
  </si>
  <si>
    <t>22</t>
  </si>
  <si>
    <t>23</t>
  </si>
  <si>
    <t>24</t>
  </si>
  <si>
    <t>26</t>
  </si>
  <si>
    <t>27</t>
  </si>
  <si>
    <t>28</t>
  </si>
  <si>
    <t>29</t>
  </si>
  <si>
    <t>ANNUAL LEAVE</t>
  </si>
  <si>
    <t>SICK LEAVE</t>
  </si>
  <si>
    <r>
      <t xml:space="preserve">If you are a regular GW employee (whether full-time or part-time) you accrue paid sick time.  Accrued sick time is credited to you on the last working day of each month but, different than annual time, sick time may not be used prior to its actual accrual.  Sick time may be used for absences due to illness or medical treatment or medical care of a sick child, spouse or domestic partner, stepchild, foster child, or dependent.  </t>
    </r>
    <r>
      <rPr>
        <b/>
        <sz val="11"/>
        <color theme="1"/>
        <rFont val="Calibri"/>
        <family val="2"/>
        <scheme val="minor"/>
      </rPr>
      <t xml:space="preserve">Your supervisor can approve the use of annual time as a substitute for sick time if you have used all your accrued sick time. </t>
    </r>
    <r>
      <rPr>
        <sz val="11"/>
        <color theme="1"/>
        <rFont val="Calibri"/>
        <family val="2"/>
        <scheme val="minor"/>
      </rPr>
      <t xml:space="preserve">Like annual time, sick time can be taken in a minimum of one-hour increments (unless usage is concurrent with FMLA).  </t>
    </r>
    <r>
      <rPr>
        <b/>
        <sz val="11"/>
        <color theme="1"/>
        <rFont val="Calibri"/>
        <family val="2"/>
        <scheme val="minor"/>
      </rPr>
      <t>Also, the accrual rate for sick time does not change with additional years of service.</t>
    </r>
    <r>
      <rPr>
        <sz val="11"/>
        <color theme="1"/>
        <rFont val="Calibri"/>
        <family val="2"/>
        <scheme val="minor"/>
      </rPr>
      <t xml:space="preserve">
You begin accruing sick time after your first working day of the month and it is credited to you at the end of each month. </t>
    </r>
    <r>
      <rPr>
        <b/>
        <sz val="11"/>
        <color theme="1"/>
        <rFont val="Calibri"/>
        <family val="2"/>
        <scheme val="minor"/>
      </rPr>
      <t xml:space="preserve"> If you are a regular employee in your Introductory Employment Period and need to use accrued sick time, your supervisor will consult with Human Resources before approving or denying the request.</t>
    </r>
    <r>
      <rPr>
        <sz val="11"/>
        <color theme="1"/>
        <rFont val="Calibri"/>
        <family val="2"/>
        <scheme val="minor"/>
      </rPr>
      <t xml:space="preserve">
You do not have to use all your sick time during the fiscal year in which it is accrued. </t>
    </r>
    <r>
      <rPr>
        <b/>
        <sz val="11"/>
        <color theme="1"/>
        <rFont val="Calibri"/>
        <family val="2"/>
        <scheme val="minor"/>
      </rPr>
      <t xml:space="preserve">As a regular full-time employee you can accrue up to a maximum of 180 days of sick time (180 days x 8 hours for full-time employees) and carry it over from year to year. </t>
    </r>
    <r>
      <rPr>
        <sz val="11"/>
        <color theme="1"/>
        <rFont val="Calibri"/>
        <family val="2"/>
        <scheme val="minor"/>
      </rPr>
      <t xml:space="preserve">  </t>
    </r>
    <r>
      <rPr>
        <b/>
        <sz val="11"/>
        <color theme="1"/>
        <rFont val="Calibri"/>
        <family val="2"/>
        <scheme val="minor"/>
      </rPr>
      <t xml:space="preserve">However, upon termination from the university (termination for any reason) employees are never paid for unused accrued sick time </t>
    </r>
  </si>
  <si>
    <r>
      <t>If you are a</t>
    </r>
    <r>
      <rPr>
        <b/>
        <sz val="11"/>
        <color theme="1"/>
        <rFont val="Calibri"/>
        <family val="2"/>
        <scheme val="minor"/>
      </rPr>
      <t xml:space="preserve"> </t>
    </r>
    <r>
      <rPr>
        <b/>
        <sz val="11"/>
        <color rgb="FFFF0000"/>
        <rFont val="Calibri"/>
        <family val="2"/>
        <scheme val="minor"/>
      </rPr>
      <t>full-time</t>
    </r>
    <r>
      <rPr>
        <sz val="11"/>
        <color theme="1"/>
        <rFont val="Calibri"/>
        <family val="2"/>
        <scheme val="minor"/>
      </rPr>
      <t xml:space="preserve"> regular employee (not in research and not faculty), the schedule below shows how your annual time is calculated and accrued.</t>
    </r>
  </si>
  <si>
    <t>Fore more details, please go to:</t>
  </si>
  <si>
    <t>Taoran Sun at tsun@gwu.edu or x44638</t>
  </si>
  <si>
    <t>http://www.gwu.edu/hr/handbook/10.html</t>
  </si>
  <si>
    <t>Mon</t>
  </si>
  <si>
    <t>Tue</t>
  </si>
  <si>
    <t>Wed</t>
  </si>
  <si>
    <t>Thur</t>
  </si>
  <si>
    <t>Fri</t>
  </si>
  <si>
    <t>Sat</t>
  </si>
  <si>
    <t>Sun</t>
  </si>
  <si>
    <r>
      <t xml:space="preserve">If you are a regular </t>
    </r>
    <r>
      <rPr>
        <b/>
        <sz val="11"/>
        <color theme="1"/>
        <rFont val="Calibri"/>
        <family val="2"/>
        <scheme val="minor"/>
      </rPr>
      <t>part-time</t>
    </r>
    <r>
      <rPr>
        <sz val="11"/>
        <color theme="1"/>
        <rFont val="Calibri"/>
        <family val="2"/>
        <scheme val="minor"/>
      </rPr>
      <t xml:space="preserve"> employee, your annual time accrual rate is based upon your percentage of effort; the number of hours you are scheduled to work per week divided by 40, and </t>
    </r>
    <r>
      <rPr>
        <b/>
        <sz val="11"/>
        <color theme="1"/>
        <rFont val="Calibri"/>
        <family val="2"/>
        <scheme val="minor"/>
      </rPr>
      <t xml:space="preserve">does not increase with years of service. </t>
    </r>
    <r>
      <rPr>
        <sz val="11"/>
        <color theme="1"/>
        <rFont val="Calibri"/>
        <family val="2"/>
        <scheme val="minor"/>
      </rPr>
      <t xml:space="preserve">For nonexempt employees, the accrual rate is the percentage of effort multiplied by one (1) day per month. If you are an exempt employee, your accrual rate is the percentage of effort multiplied by 1.25 days per month. </t>
    </r>
    <r>
      <rPr>
        <b/>
        <sz val="11"/>
        <color theme="1"/>
        <rFont val="Calibri"/>
        <family val="2"/>
        <scheme val="minor"/>
      </rPr>
      <t>Upon transfer from a regular full-time position to regular part time position, a maximum of 16 hours of accrued annual time may be carried over to a regular part-time position.</t>
    </r>
    <r>
      <rPr>
        <sz val="11"/>
        <color theme="1"/>
        <rFont val="Calibri"/>
        <family val="2"/>
        <scheme val="minor"/>
      </rPr>
      <t xml:space="preserve"> </t>
    </r>
    <r>
      <rPr>
        <b/>
        <sz val="11"/>
        <color theme="1"/>
        <rFont val="Calibri"/>
        <family val="2"/>
        <scheme val="minor"/>
      </rPr>
      <t>All accrued annual time may carry over upon transfer from a regular part-time position to a regular full-time position.</t>
    </r>
  </si>
  <si>
    <t>http://www.gwu.edu/~hrs/pdf_files/time_off_request_form.pdf</t>
  </si>
  <si>
    <t>Paid Time Off Request Form can be found at the following link:</t>
  </si>
  <si>
    <t>Year-End Balance to be Carried Over</t>
  </si>
  <si>
    <t>Gwid</t>
  </si>
  <si>
    <t>30</t>
  </si>
  <si>
    <t>31</t>
  </si>
  <si>
    <t xml:space="preserve"> </t>
  </si>
  <si>
    <t>14</t>
  </si>
  <si>
    <t>15</t>
  </si>
  <si>
    <t>16</t>
  </si>
  <si>
    <t>17</t>
  </si>
  <si>
    <t>18</t>
  </si>
  <si>
    <t>25</t>
  </si>
  <si>
    <t>24/31</t>
  </si>
  <si>
    <t>23/30</t>
  </si>
  <si>
    <t>22/29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</si>
</sst>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Red]\(0.00\)"/>
  </numFmts>
  <fonts count="5" x14ac:knownFonts="1">
    <font>
      <sz val="11"/>
      <color theme="1"/>
      <name val="Calibri"/>
      <family val="2"/>
      <scheme val="minor"/>
    </font>
    <font>
      <b/>
      <sz val="11"/>
      <color theme="1"/>
      <name val="Calibri"/>
      <family val="2"/>
      <scheme val="minor"/>
    </font>
    <font>
      <b/>
      <sz val="11"/>
      <color rgb="FFFF0000"/>
      <name val="Calibri"/>
      <family val="2"/>
      <scheme val="minor"/>
    </font>
    <font>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82">
    <xf numFmtId="0" fontId="0" fillId="0" borderId="0" xfId="0"/>
    <xf numFmtId="0" fontId="0" fillId="0" borderId="2" xfId="0" applyBorder="1"/>
    <xf numFmtId="0" fontId="0" fillId="0" borderId="3" xfId="0" applyBorder="1"/>
    <xf numFmtId="0" fontId="0" fillId="0" borderId="4" xfId="0" applyBorder="1"/>
    <xf numFmtId="0" fontId="0" fillId="0" borderId="2" xfId="0" applyBorder="1" applyAlignment="1">
      <alignment horizontal="center"/>
    </xf>
    <xf numFmtId="0" fontId="0" fillId="0" borderId="1" xfId="0" applyBorder="1" applyAlignment="1"/>
    <xf numFmtId="0" fontId="0" fillId="0" borderId="1" xfId="0" applyBorder="1"/>
    <xf numFmtId="0" fontId="0" fillId="0" borderId="1" xfId="0" applyBorder="1" applyAlignment="1">
      <alignment horizontal="center"/>
    </xf>
    <xf numFmtId="0" fontId="0" fillId="0" borderId="0" xfId="0" applyBorder="1" applyAlignment="1"/>
    <xf numFmtId="0" fontId="0" fillId="0" borderId="0" xfId="0" applyBorder="1"/>
    <xf numFmtId="0" fontId="1" fillId="0" borderId="0" xfId="0" applyFont="1" applyAlignment="1">
      <alignment horizontal="left"/>
    </xf>
    <xf numFmtId="0" fontId="0" fillId="0" borderId="0" xfId="0" applyAlignment="1">
      <alignment horizontal="left"/>
    </xf>
    <xf numFmtId="0" fontId="0" fillId="0" borderId="0"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3" xfId="0" applyBorder="1" applyAlignment="1">
      <alignment horizontal="center"/>
    </xf>
    <xf numFmtId="0" fontId="0" fillId="0" borderId="10" xfId="0" applyBorder="1"/>
    <xf numFmtId="0" fontId="0" fillId="0" borderId="0" xfId="0" applyAlignment="1">
      <alignment horizontal="right"/>
    </xf>
    <xf numFmtId="0" fontId="0" fillId="0" borderId="5" xfId="0" applyBorder="1" applyAlignment="1">
      <alignment wrapText="1"/>
    </xf>
    <xf numFmtId="49" fontId="0" fillId="0" borderId="2" xfId="0" applyNumberFormat="1" applyBorder="1"/>
    <xf numFmtId="0" fontId="0" fillId="0" borderId="0" xfId="0" applyFont="1" applyAlignment="1">
      <alignment vertical="center"/>
    </xf>
    <xf numFmtId="0" fontId="0" fillId="0" borderId="0" xfId="0" applyAlignment="1">
      <alignment vertical="center"/>
    </xf>
    <xf numFmtId="0" fontId="0" fillId="0" borderId="2" xfId="0" applyFont="1" applyBorder="1" applyAlignment="1">
      <alignment vertical="center"/>
    </xf>
    <xf numFmtId="0" fontId="1" fillId="0" borderId="0" xfId="0" applyFont="1" applyAlignment="1">
      <alignment horizontal="left"/>
    </xf>
    <xf numFmtId="0" fontId="0" fillId="0" borderId="2" xfId="0" applyFont="1" applyBorder="1" applyAlignment="1">
      <alignment horizontal="left" vertical="center"/>
    </xf>
    <xf numFmtId="49" fontId="0" fillId="0" borderId="2" xfId="0" applyNumberFormat="1"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xf numFmtId="0" fontId="0" fillId="0" borderId="0" xfId="0" applyBorder="1" applyAlignment="1">
      <alignment horizontal="center" vertical="center" wrapText="1"/>
    </xf>
    <xf numFmtId="0" fontId="0" fillId="0" borderId="1" xfId="0" applyBorder="1" applyAlignment="1">
      <alignment horizontal="center"/>
    </xf>
    <xf numFmtId="0" fontId="0" fillId="0" borderId="11" xfId="0" applyBorder="1"/>
    <xf numFmtId="0" fontId="0" fillId="0" borderId="12" xfId="0" applyBorder="1"/>
    <xf numFmtId="0" fontId="0" fillId="0" borderId="14" xfId="0" applyBorder="1"/>
    <xf numFmtId="0" fontId="0" fillId="0" borderId="16" xfId="0" applyBorder="1"/>
    <xf numFmtId="0" fontId="0" fillId="0" borderId="17" xfId="0" applyBorder="1"/>
    <xf numFmtId="0" fontId="0" fillId="0" borderId="2" xfId="0" applyFont="1" applyBorder="1" applyAlignment="1">
      <alignment horizontal="right" vertical="center"/>
    </xf>
    <xf numFmtId="0" fontId="1" fillId="0" borderId="0" xfId="0" applyFont="1" applyAlignment="1">
      <alignment vertical="center"/>
    </xf>
    <xf numFmtId="0" fontId="3" fillId="0" borderId="0" xfId="0" applyFont="1" applyAlignment="1">
      <alignment vertical="center"/>
    </xf>
    <xf numFmtId="0" fontId="4" fillId="0" borderId="0" xfId="1" applyAlignment="1">
      <alignment vertical="center"/>
    </xf>
    <xf numFmtId="164" fontId="0" fillId="0" borderId="5" xfId="0" applyNumberFormat="1" applyBorder="1" applyAlignment="1">
      <alignment wrapText="1"/>
    </xf>
    <xf numFmtId="164" fontId="0" fillId="0" borderId="2" xfId="0" applyNumberFormat="1" applyBorder="1"/>
    <xf numFmtId="164" fontId="0" fillId="0" borderId="8" xfId="0" applyNumberFormat="1" applyBorder="1"/>
    <xf numFmtId="164" fontId="0" fillId="0" borderId="4" xfId="0" applyNumberFormat="1" applyBorder="1"/>
    <xf numFmtId="164" fontId="1" fillId="0" borderId="2" xfId="0" applyNumberFormat="1" applyFont="1" applyBorder="1"/>
    <xf numFmtId="164" fontId="1" fillId="0" borderId="3" xfId="0" applyNumberFormat="1" applyFont="1" applyBorder="1"/>
    <xf numFmtId="0" fontId="1" fillId="0" borderId="13" xfId="0" applyFont="1" applyBorder="1"/>
    <xf numFmtId="0" fontId="1" fillId="0" borderId="15" xfId="0" applyFont="1" applyBorder="1"/>
    <xf numFmtId="0" fontId="1" fillId="0" borderId="18" xfId="0" applyFont="1" applyBorder="1"/>
    <xf numFmtId="0" fontId="1" fillId="0" borderId="19" xfId="0" applyFont="1" applyBorder="1"/>
    <xf numFmtId="0" fontId="0" fillId="2" borderId="0" xfId="0" applyFill="1"/>
    <xf numFmtId="0" fontId="1" fillId="2" borderId="0" xfId="0" applyFont="1" applyFill="1" applyBorder="1" applyAlignment="1">
      <alignment wrapText="1"/>
    </xf>
    <xf numFmtId="49" fontId="0" fillId="0" borderId="2" xfId="0" applyNumberFormat="1" applyFill="1" applyBorder="1"/>
    <xf numFmtId="0" fontId="0" fillId="0" borderId="2" xfId="0" applyBorder="1" applyAlignment="1">
      <alignment horizontal="left"/>
    </xf>
    <xf numFmtId="0" fontId="0" fillId="0" borderId="2" xfId="0" applyFill="1" applyBorder="1" applyAlignment="1">
      <alignment horizontal="left"/>
    </xf>
    <xf numFmtId="2" fontId="1" fillId="0" borderId="3" xfId="0" applyNumberFormat="1" applyFont="1" applyBorder="1"/>
    <xf numFmtId="0" fontId="1" fillId="0" borderId="3" xfId="0" applyFont="1" applyBorder="1"/>
    <xf numFmtId="0" fontId="1" fillId="0" borderId="2" xfId="0" applyFont="1" applyBorder="1" applyAlignment="1">
      <alignment horizontal="center" wrapText="1"/>
    </xf>
    <xf numFmtId="0" fontId="0" fillId="0" borderId="2" xfId="0" applyBorder="1" applyAlignment="1">
      <alignment horizontal="center" wrapText="1"/>
    </xf>
    <xf numFmtId="0" fontId="3" fillId="0" borderId="0" xfId="0" applyFont="1" applyAlignment="1">
      <alignment horizontal="left" vertical="center"/>
    </xf>
    <xf numFmtId="0" fontId="1"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1" fillId="0" borderId="0" xfId="0" applyFont="1"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0" xfId="0" applyAlignment="1">
      <alignment horizontal="right"/>
    </xf>
    <xf numFmtId="0" fontId="0" fillId="0" borderId="6" xfId="0" applyBorder="1" applyAlignment="1">
      <alignment horizontal="right"/>
    </xf>
    <xf numFmtId="0" fontId="1" fillId="0" borderId="0" xfId="0" applyFont="1" applyAlignment="1">
      <alignment horizontal="left"/>
    </xf>
    <xf numFmtId="0" fontId="0" fillId="0" borderId="0" xfId="0" applyAlignment="1">
      <alignment horizontal="left"/>
    </xf>
    <xf numFmtId="0" fontId="0" fillId="0" borderId="1" xfId="0" applyBorder="1" applyAlignment="1">
      <alignment horizontal="center"/>
    </xf>
    <xf numFmtId="0" fontId="0" fillId="0" borderId="1" xfId="0" applyBorder="1" applyAlignment="1">
      <alignment horizontal="left"/>
    </xf>
    <xf numFmtId="0" fontId="0" fillId="0" borderId="9" xfId="0" applyBorder="1" applyAlignment="1">
      <alignment horizontal="left"/>
    </xf>
    <xf numFmtId="0" fontId="0" fillId="0" borderId="0" xfId="0" applyAlignment="1">
      <alignment horizontal="center"/>
    </xf>
    <xf numFmtId="0" fontId="0" fillId="0" borderId="2" xfId="0" applyBorder="1" applyAlignment="1">
      <alignment horizontal="center"/>
    </xf>
    <xf numFmtId="164" fontId="0" fillId="0" borderId="7" xfId="0" applyNumberFormat="1" applyBorder="1" applyAlignment="1">
      <alignment horizontal="center"/>
    </xf>
    <xf numFmtId="164" fontId="0" fillId="0" borderId="8"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wu.edu/hr/handbook/10.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C32" sqref="C32"/>
    </sheetView>
  </sheetViews>
  <sheetFormatPr defaultRowHeight="15" x14ac:dyDescent="0.25"/>
  <cols>
    <col min="1" max="1" width="24.42578125" style="21" customWidth="1"/>
    <col min="2" max="2" width="43.42578125" style="21" customWidth="1"/>
    <col min="3" max="3" width="76.42578125" style="21" customWidth="1"/>
    <col min="4" max="16384" width="9.140625" style="21"/>
  </cols>
  <sheetData>
    <row r="1" spans="1:3" x14ac:dyDescent="0.25">
      <c r="A1" s="62" t="s">
        <v>91</v>
      </c>
      <c r="B1" s="62"/>
      <c r="C1" s="62"/>
    </row>
    <row r="2" spans="1:3" x14ac:dyDescent="0.25">
      <c r="A2" s="23"/>
      <c r="B2" s="23"/>
      <c r="C2" s="23"/>
    </row>
    <row r="3" spans="1:3" x14ac:dyDescent="0.25">
      <c r="A3" s="63" t="s">
        <v>94</v>
      </c>
      <c r="B3" s="63"/>
      <c r="C3" s="63"/>
    </row>
    <row r="4" spans="1:3" ht="48" customHeight="1" x14ac:dyDescent="0.25">
      <c r="A4" s="27" t="s">
        <v>57</v>
      </c>
      <c r="B4" s="28" t="s">
        <v>62</v>
      </c>
      <c r="C4" s="29" t="s">
        <v>63</v>
      </c>
    </row>
    <row r="5" spans="1:3" x14ac:dyDescent="0.25">
      <c r="A5" s="25" t="s">
        <v>58</v>
      </c>
      <c r="B5" s="23">
        <v>13</v>
      </c>
      <c r="C5" s="38">
        <v>15</v>
      </c>
    </row>
    <row r="6" spans="1:3" x14ac:dyDescent="0.25">
      <c r="A6" s="26" t="s">
        <v>59</v>
      </c>
      <c r="B6" s="23">
        <v>15</v>
      </c>
      <c r="C6" s="23">
        <v>18</v>
      </c>
    </row>
    <row r="7" spans="1:3" x14ac:dyDescent="0.25">
      <c r="A7" s="26" t="s">
        <v>61</v>
      </c>
      <c r="B7" s="23">
        <v>21</v>
      </c>
      <c r="C7" s="23">
        <v>21</v>
      </c>
    </row>
    <row r="8" spans="1:3" x14ac:dyDescent="0.25">
      <c r="A8" s="25" t="s">
        <v>60</v>
      </c>
      <c r="B8" s="23">
        <v>24</v>
      </c>
      <c r="C8" s="23">
        <v>24</v>
      </c>
    </row>
    <row r="9" spans="1:3" x14ac:dyDescent="0.25">
      <c r="A9" s="23"/>
      <c r="B9" s="23"/>
      <c r="C9" s="23"/>
    </row>
    <row r="10" spans="1:3" ht="91.5" customHeight="1" x14ac:dyDescent="0.25">
      <c r="A10" s="64" t="s">
        <v>105</v>
      </c>
      <c r="B10" s="64"/>
      <c r="C10" s="64"/>
    </row>
    <row r="11" spans="1:3" ht="18" customHeight="1" x14ac:dyDescent="0.25">
      <c r="A11" s="31"/>
      <c r="B11" s="31"/>
      <c r="C11" s="31"/>
    </row>
    <row r="12" spans="1:3" ht="15.75" customHeight="1" x14ac:dyDescent="0.25">
      <c r="A12" s="31"/>
      <c r="B12" s="31"/>
      <c r="C12" s="31"/>
    </row>
    <row r="13" spans="1:3" x14ac:dyDescent="0.25">
      <c r="A13" s="22"/>
    </row>
    <row r="14" spans="1:3" x14ac:dyDescent="0.25">
      <c r="A14" s="62" t="s">
        <v>92</v>
      </c>
      <c r="B14" s="62"/>
      <c r="C14" s="62"/>
    </row>
    <row r="15" spans="1:3" ht="177.75" customHeight="1" x14ac:dyDescent="0.25">
      <c r="A15" s="65" t="s">
        <v>93</v>
      </c>
      <c r="B15" s="65"/>
      <c r="C15" s="65"/>
    </row>
    <row r="16" spans="1:3" x14ac:dyDescent="0.25">
      <c r="A16" s="23"/>
      <c r="B16" s="23"/>
      <c r="C16" s="23"/>
    </row>
    <row r="17" spans="1:3" x14ac:dyDescent="0.25">
      <c r="A17" s="30" t="s">
        <v>64</v>
      </c>
      <c r="B17" s="23"/>
      <c r="C17" s="23"/>
    </row>
    <row r="18" spans="1:3" ht="35.25" customHeight="1" x14ac:dyDescent="0.25">
      <c r="A18" s="65" t="s">
        <v>65</v>
      </c>
      <c r="B18" s="65"/>
      <c r="C18" s="65"/>
    </row>
    <row r="19" spans="1:3" x14ac:dyDescent="0.25">
      <c r="A19" s="23"/>
      <c r="B19" s="23"/>
      <c r="C19" s="23"/>
    </row>
    <row r="20" spans="1:3" x14ac:dyDescent="0.25">
      <c r="A20" s="30" t="s">
        <v>67</v>
      </c>
      <c r="B20" s="23"/>
      <c r="C20" s="23"/>
    </row>
    <row r="21" spans="1:3" ht="50.25" customHeight="1" x14ac:dyDescent="0.25">
      <c r="A21" s="59" t="s">
        <v>66</v>
      </c>
      <c r="B21" s="60"/>
      <c r="C21" s="60"/>
    </row>
    <row r="24" spans="1:3" ht="15.75" x14ac:dyDescent="0.25">
      <c r="A24" s="61" t="s">
        <v>95</v>
      </c>
      <c r="B24" s="61"/>
    </row>
    <row r="25" spans="1:3" ht="15.75" x14ac:dyDescent="0.25">
      <c r="A25" s="40"/>
      <c r="B25" s="40"/>
    </row>
    <row r="26" spans="1:3" ht="15.75" x14ac:dyDescent="0.25">
      <c r="A26" s="41" t="s">
        <v>97</v>
      </c>
      <c r="B26" s="40"/>
    </row>
    <row r="27" spans="1:3" ht="15.75" x14ac:dyDescent="0.25">
      <c r="A27" s="40"/>
      <c r="B27" s="40"/>
    </row>
    <row r="28" spans="1:3" ht="15.75" x14ac:dyDescent="0.25">
      <c r="A28" s="40" t="s">
        <v>96</v>
      </c>
      <c r="B28" s="40"/>
    </row>
    <row r="30" spans="1:3" x14ac:dyDescent="0.25">
      <c r="A30" s="21" t="s">
        <v>107</v>
      </c>
    </row>
    <row r="31" spans="1:3" ht="38.25" customHeight="1" x14ac:dyDescent="0.25">
      <c r="A31" s="39" t="s">
        <v>106</v>
      </c>
      <c r="B31" s="39"/>
    </row>
  </sheetData>
  <mergeCells count="8">
    <mergeCell ref="A21:C21"/>
    <mergeCell ref="A24:B24"/>
    <mergeCell ref="A1:C1"/>
    <mergeCell ref="A3:C3"/>
    <mergeCell ref="A10:C10"/>
    <mergeCell ref="A14:C14"/>
    <mergeCell ref="A15:C15"/>
    <mergeCell ref="A18:C18"/>
  </mergeCells>
  <hyperlinks>
    <hyperlink ref="A26" r:id="rId1"/>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D21" sqref="D21"/>
    </sheetView>
  </sheetViews>
  <sheetFormatPr defaultRowHeight="15" x14ac:dyDescent="0.25"/>
  <cols>
    <col min="2" max="3" width="15.7109375" customWidth="1"/>
    <col min="4" max="4" width="16.42578125" customWidth="1"/>
    <col min="5" max="11" width="15.7109375" customWidth="1"/>
  </cols>
  <sheetData>
    <row r="1" spans="1:11" x14ac:dyDescent="0.25">
      <c r="A1" s="71" t="s">
        <v>1</v>
      </c>
      <c r="B1" s="72"/>
    </row>
    <row r="2" spans="1:11" x14ac:dyDescent="0.25">
      <c r="A2" s="10"/>
      <c r="B2" s="11"/>
    </row>
    <row r="3" spans="1:11" x14ac:dyDescent="0.25">
      <c r="A3" s="67"/>
      <c r="B3" s="67"/>
      <c r="C3" s="67"/>
      <c r="G3" s="67"/>
      <c r="H3" s="67"/>
      <c r="I3" s="67"/>
      <c r="J3" s="67"/>
    </row>
    <row r="4" spans="1:11" x14ac:dyDescent="0.25">
      <c r="A4" s="73" t="s">
        <v>0</v>
      </c>
      <c r="B4" s="73"/>
      <c r="C4" s="73"/>
      <c r="G4" s="6" t="s">
        <v>24</v>
      </c>
      <c r="H4" s="6"/>
      <c r="I4" s="6" t="s">
        <v>25</v>
      </c>
      <c r="J4" s="6"/>
      <c r="K4" s="6" t="s">
        <v>26</v>
      </c>
    </row>
    <row r="5" spans="1:11" x14ac:dyDescent="0.25">
      <c r="A5" s="12"/>
      <c r="B5" s="12"/>
      <c r="C5" s="12"/>
    </row>
    <row r="6" spans="1:11" x14ac:dyDescent="0.25">
      <c r="A6" s="67"/>
      <c r="B6" s="67"/>
      <c r="C6" s="67"/>
      <c r="D6" s="16"/>
      <c r="E6" s="14"/>
      <c r="F6" s="14"/>
      <c r="G6" s="68"/>
      <c r="H6" s="67"/>
      <c r="I6" s="68"/>
      <c r="J6" s="67"/>
      <c r="K6" s="67"/>
    </row>
    <row r="7" spans="1:11" x14ac:dyDescent="0.25">
      <c r="A7" s="74" t="s">
        <v>15</v>
      </c>
      <c r="B7" s="74"/>
      <c r="C7" s="74"/>
      <c r="D7" s="32" t="s">
        <v>109</v>
      </c>
      <c r="E7" s="7"/>
      <c r="F7" s="7"/>
      <c r="G7" s="74" t="s">
        <v>22</v>
      </c>
      <c r="H7" s="74"/>
      <c r="I7" s="73" t="s">
        <v>23</v>
      </c>
      <c r="J7" s="73"/>
      <c r="K7" s="73"/>
    </row>
    <row r="8" spans="1:11" x14ac:dyDescent="0.25">
      <c r="A8" s="12"/>
      <c r="B8" s="12"/>
      <c r="C8" s="12"/>
    </row>
    <row r="9" spans="1:11" x14ac:dyDescent="0.25">
      <c r="A9" s="75" t="s">
        <v>16</v>
      </c>
      <c r="B9" s="75"/>
      <c r="C9" s="13"/>
      <c r="E9" s="2"/>
      <c r="F9" s="3"/>
    </row>
    <row r="10" spans="1:11" x14ac:dyDescent="0.25">
      <c r="A10" s="12"/>
      <c r="B10" s="12"/>
      <c r="C10" s="7" t="s">
        <v>17</v>
      </c>
      <c r="D10" s="6" t="s">
        <v>18</v>
      </c>
      <c r="E10" s="73" t="s">
        <v>19</v>
      </c>
      <c r="F10" s="73"/>
      <c r="G10" s="73" t="s">
        <v>20</v>
      </c>
      <c r="H10" s="73"/>
    </row>
    <row r="12" spans="1:11" x14ac:dyDescent="0.25">
      <c r="A12" s="67"/>
      <c r="B12" s="67"/>
    </row>
    <row r="13" spans="1:11" x14ac:dyDescent="0.25">
      <c r="A13" s="76" t="s">
        <v>21</v>
      </c>
      <c r="B13" s="76"/>
    </row>
    <row r="14" spans="1:11" x14ac:dyDescent="0.25">
      <c r="I14" s="77" t="s">
        <v>7</v>
      </c>
      <c r="J14" s="77"/>
      <c r="K14" s="77"/>
    </row>
    <row r="15" spans="1:11" x14ac:dyDescent="0.25">
      <c r="A15" s="8"/>
      <c r="B15" s="8"/>
      <c r="C15" s="8"/>
      <c r="I15" s="4" t="s">
        <v>8</v>
      </c>
      <c r="J15" s="4" t="s">
        <v>9</v>
      </c>
      <c r="K15" s="4" t="s">
        <v>10</v>
      </c>
    </row>
    <row r="16" spans="1:11" ht="30" x14ac:dyDescent="0.25">
      <c r="A16" s="9"/>
      <c r="B16" s="9"/>
      <c r="C16" s="9"/>
      <c r="I16" s="42" t="s">
        <v>56</v>
      </c>
      <c r="J16" s="42" t="s">
        <v>56</v>
      </c>
      <c r="K16" s="78"/>
    </row>
    <row r="17" spans="1:11" ht="24.95" customHeight="1" x14ac:dyDescent="0.25">
      <c r="I17" s="47">
        <f>January!I26</f>
        <v>22.25</v>
      </c>
      <c r="J17" s="47">
        <f>January!J26</f>
        <v>74.25</v>
      </c>
      <c r="K17" s="79"/>
    </row>
    <row r="18" spans="1:11" ht="24.95" customHeight="1" x14ac:dyDescent="0.25">
      <c r="A18" s="1"/>
      <c r="B18" s="1" t="s">
        <v>98</v>
      </c>
      <c r="C18" s="1" t="s">
        <v>99</v>
      </c>
      <c r="D18" s="1" t="s">
        <v>100</v>
      </c>
      <c r="E18" s="1" t="s">
        <v>101</v>
      </c>
      <c r="F18" s="1" t="s">
        <v>102</v>
      </c>
      <c r="G18" s="1" t="s">
        <v>103</v>
      </c>
      <c r="H18" s="1" t="s">
        <v>104</v>
      </c>
      <c r="I18" s="43"/>
      <c r="J18" s="43"/>
      <c r="K18" s="43"/>
    </row>
    <row r="19" spans="1:11" ht="24.95" customHeight="1" x14ac:dyDescent="0.25">
      <c r="A19" s="1" t="s">
        <v>2</v>
      </c>
      <c r="B19" s="55"/>
      <c r="C19" s="55"/>
      <c r="D19" s="55"/>
      <c r="E19" s="55"/>
      <c r="F19" s="55"/>
      <c r="G19" s="55"/>
      <c r="H19" s="55"/>
      <c r="I19" s="43">
        <f>IF(B19="V",1,0)+IF(C19="V",1,0)+IF(D19="V",1,0)+IF(E19="V",1,0)+IF(F19="V",1,0)+IF(G19="V",1,0)+IF(H19="V",1,0)</f>
        <v>0</v>
      </c>
      <c r="J19" s="43">
        <f>IF(B19="s",1,0)+IF(C19="s",1,0)+IF(D19="s",1,0)+IF(E19="s",1,0)+IF(F19="s",1,0)+IF(G19="s",1,0)+IF(H19="s",1,0)</f>
        <v>0</v>
      </c>
      <c r="K19" s="43"/>
    </row>
    <row r="20" spans="1:11" ht="24.95" customHeight="1" x14ac:dyDescent="0.25">
      <c r="A20" s="1" t="s">
        <v>3</v>
      </c>
      <c r="B20" s="55">
        <v>1</v>
      </c>
      <c r="C20" s="55">
        <v>2</v>
      </c>
      <c r="D20" s="55">
        <v>3</v>
      </c>
      <c r="E20" s="55">
        <v>4</v>
      </c>
      <c r="F20" s="55">
        <v>5</v>
      </c>
      <c r="G20" s="55">
        <v>6</v>
      </c>
      <c r="H20" s="55">
        <v>7</v>
      </c>
      <c r="I20" s="43"/>
      <c r="J20" s="43">
        <f t="shared" ref="J20:J23" si="0">IF(B20="s",1,0)+IF(C20="s",1,0)+IF(D20="s",1,0)+IF(E20="s",1,0)+IF(F20="s",1,0)+IF(G20="s",1,0)+IF(H20="s",1,0)</f>
        <v>0</v>
      </c>
      <c r="K20" s="43"/>
    </row>
    <row r="21" spans="1:11" ht="24.95" customHeight="1" x14ac:dyDescent="0.25">
      <c r="A21" s="1" t="s">
        <v>4</v>
      </c>
      <c r="B21" s="55">
        <v>8</v>
      </c>
      <c r="C21" s="55">
        <v>9</v>
      </c>
      <c r="D21" s="55">
        <v>10</v>
      </c>
      <c r="E21" s="55">
        <v>11</v>
      </c>
      <c r="F21" s="55">
        <v>12</v>
      </c>
      <c r="G21" s="55">
        <v>13</v>
      </c>
      <c r="H21" s="55">
        <v>14</v>
      </c>
      <c r="I21" s="43">
        <f t="shared" ref="I21:I23" si="1">IF(B21="V",1,0)+IF(C21="V",1,0)+IF(D21="V",1,0)+IF(E21="V",1,0)+IF(F21="V",1,0)+IF(G21="V",1,0)+IF(H21="V",1,0)</f>
        <v>0</v>
      </c>
      <c r="J21" s="43">
        <f t="shared" si="0"/>
        <v>0</v>
      </c>
      <c r="K21" s="43"/>
    </row>
    <row r="22" spans="1:11" ht="24.95" customHeight="1" x14ac:dyDescent="0.25">
      <c r="A22" s="1" t="s">
        <v>5</v>
      </c>
      <c r="B22" s="56">
        <v>15</v>
      </c>
      <c r="C22" s="56">
        <v>16</v>
      </c>
      <c r="D22" s="56">
        <v>17</v>
      </c>
      <c r="E22" s="56">
        <v>18</v>
      </c>
      <c r="F22" s="56">
        <v>19</v>
      </c>
      <c r="G22" s="56">
        <v>20</v>
      </c>
      <c r="H22" s="56">
        <v>21</v>
      </c>
      <c r="I22" s="43"/>
      <c r="J22" s="43">
        <f t="shared" si="0"/>
        <v>0</v>
      </c>
      <c r="K22" s="43"/>
    </row>
    <row r="23" spans="1:11" ht="24.95" customHeight="1" x14ac:dyDescent="0.25">
      <c r="A23" s="1" t="s">
        <v>6</v>
      </c>
      <c r="B23" s="55" t="s">
        <v>121</v>
      </c>
      <c r="C23" s="55">
        <v>23</v>
      </c>
      <c r="D23" s="55">
        <v>24</v>
      </c>
      <c r="E23" s="55">
        <v>25</v>
      </c>
      <c r="F23" s="55">
        <v>26</v>
      </c>
      <c r="G23" s="55">
        <v>27</v>
      </c>
      <c r="H23" s="55">
        <v>28</v>
      </c>
      <c r="I23" s="43">
        <f t="shared" si="1"/>
        <v>0</v>
      </c>
      <c r="J23" s="43">
        <f t="shared" si="0"/>
        <v>0</v>
      </c>
      <c r="K23" s="43"/>
    </row>
    <row r="24" spans="1:11" ht="24.95" customHeight="1" x14ac:dyDescent="0.25">
      <c r="H24" s="18" t="s">
        <v>11</v>
      </c>
      <c r="I24" s="43">
        <f>SUM(I19:I23)</f>
        <v>0</v>
      </c>
      <c r="J24" s="43">
        <f>SUM(J19:J23)</f>
        <v>0</v>
      </c>
      <c r="K24" s="43"/>
    </row>
    <row r="25" spans="1:11" ht="24.95" customHeight="1" x14ac:dyDescent="0.25">
      <c r="A25" s="67"/>
      <c r="B25" s="67"/>
      <c r="C25" s="67"/>
      <c r="E25" t="s">
        <v>27</v>
      </c>
      <c r="H25" s="18" t="s">
        <v>12</v>
      </c>
      <c r="I25" s="43">
        <v>1.75</v>
      </c>
      <c r="J25" s="43">
        <v>1</v>
      </c>
      <c r="K25" s="43"/>
    </row>
    <row r="26" spans="1:11" ht="24.95" customHeight="1" x14ac:dyDescent="0.25">
      <c r="A26" s="5" t="s">
        <v>14</v>
      </c>
      <c r="B26" s="5"/>
      <c r="C26" s="5"/>
      <c r="E26" t="s">
        <v>28</v>
      </c>
      <c r="G26" s="69" t="s">
        <v>55</v>
      </c>
      <c r="H26" s="70"/>
      <c r="I26" s="46">
        <f>I17+I24+I25</f>
        <v>24</v>
      </c>
      <c r="J26" s="46">
        <f>J17+J24+J25</f>
        <v>75.25</v>
      </c>
      <c r="K26" s="43"/>
    </row>
    <row r="27" spans="1:11" x14ac:dyDescent="0.25">
      <c r="E27" t="s">
        <v>29</v>
      </c>
    </row>
    <row r="28" spans="1:11" x14ac:dyDescent="0.25">
      <c r="A28" s="67"/>
      <c r="B28" s="67"/>
      <c r="C28" s="67"/>
      <c r="E28" t="s">
        <v>30</v>
      </c>
    </row>
    <row r="29" spans="1:11" x14ac:dyDescent="0.25">
      <c r="A29" s="5" t="s">
        <v>13</v>
      </c>
      <c r="B29" s="5"/>
      <c r="C29" s="6"/>
      <c r="E29" t="s">
        <v>31</v>
      </c>
    </row>
    <row r="30" spans="1:11" x14ac:dyDescent="0.25">
      <c r="E30" t="s">
        <v>32</v>
      </c>
    </row>
    <row r="31" spans="1:11" x14ac:dyDescent="0.25">
      <c r="E31" t="s">
        <v>33</v>
      </c>
    </row>
    <row r="32" spans="1:11" x14ac:dyDescent="0.25">
      <c r="E32" t="s">
        <v>34</v>
      </c>
    </row>
    <row r="33" spans="5:5" x14ac:dyDescent="0.25">
      <c r="E33" t="s">
        <v>35</v>
      </c>
    </row>
    <row r="34" spans="5:5" x14ac:dyDescent="0.25">
      <c r="E34" t="s">
        <v>36</v>
      </c>
    </row>
  </sheetData>
  <mergeCells count="21">
    <mergeCell ref="A28:C28"/>
    <mergeCell ref="A7:C7"/>
    <mergeCell ref="G7:H7"/>
    <mergeCell ref="I7:K7"/>
    <mergeCell ref="A9:B9"/>
    <mergeCell ref="E10:F10"/>
    <mergeCell ref="G10:H10"/>
    <mergeCell ref="A12:B12"/>
    <mergeCell ref="A13:B13"/>
    <mergeCell ref="I14:K14"/>
    <mergeCell ref="K16:K17"/>
    <mergeCell ref="A25:C25"/>
    <mergeCell ref="A6:C6"/>
    <mergeCell ref="G6:H6"/>
    <mergeCell ref="I6:K6"/>
    <mergeCell ref="G26:H26"/>
    <mergeCell ref="A1:B1"/>
    <mergeCell ref="A3:C3"/>
    <mergeCell ref="G3:H3"/>
    <mergeCell ref="I3:J3"/>
    <mergeCell ref="A4:C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A25" sqref="A25:C25"/>
    </sheetView>
  </sheetViews>
  <sheetFormatPr defaultRowHeight="15" x14ac:dyDescent="0.25"/>
  <cols>
    <col min="2" max="3" width="15.7109375" customWidth="1"/>
    <col min="4" max="4" width="16.42578125" customWidth="1"/>
    <col min="5" max="11" width="15.7109375" customWidth="1"/>
  </cols>
  <sheetData>
    <row r="1" spans="1:11" x14ac:dyDescent="0.25">
      <c r="A1" s="71" t="s">
        <v>1</v>
      </c>
      <c r="B1" s="72"/>
    </row>
    <row r="2" spans="1:11" x14ac:dyDescent="0.25">
      <c r="A2" s="10"/>
      <c r="B2" s="11"/>
    </row>
    <row r="3" spans="1:11" x14ac:dyDescent="0.25">
      <c r="A3" s="67"/>
      <c r="B3" s="67"/>
      <c r="C3" s="67"/>
      <c r="G3" s="67"/>
      <c r="H3" s="67"/>
      <c r="I3" s="67"/>
      <c r="J3" s="67"/>
    </row>
    <row r="4" spans="1:11" x14ac:dyDescent="0.25">
      <c r="A4" s="73" t="s">
        <v>0</v>
      </c>
      <c r="B4" s="73"/>
      <c r="C4" s="73"/>
      <c r="G4" s="6" t="s">
        <v>24</v>
      </c>
      <c r="H4" s="6"/>
      <c r="I4" s="6" t="s">
        <v>25</v>
      </c>
      <c r="J4" s="6"/>
      <c r="K4" s="6" t="s">
        <v>26</v>
      </c>
    </row>
    <row r="5" spans="1:11" x14ac:dyDescent="0.25">
      <c r="A5" s="12"/>
      <c r="B5" s="12"/>
      <c r="C5" s="12"/>
    </row>
    <row r="6" spans="1:11" x14ac:dyDescent="0.25">
      <c r="A6" s="67"/>
      <c r="B6" s="67"/>
      <c r="C6" s="67"/>
      <c r="D6" s="16"/>
      <c r="E6" s="14"/>
      <c r="F6" s="14"/>
      <c r="G6" s="68"/>
      <c r="H6" s="67"/>
      <c r="I6" s="68"/>
      <c r="J6" s="67"/>
      <c r="K6" s="67"/>
    </row>
    <row r="7" spans="1:11" x14ac:dyDescent="0.25">
      <c r="A7" s="74" t="s">
        <v>15</v>
      </c>
      <c r="B7" s="74"/>
      <c r="C7" s="74"/>
      <c r="D7" s="32" t="s">
        <v>109</v>
      </c>
      <c r="E7" s="7"/>
      <c r="F7" s="7"/>
      <c r="G7" s="74" t="s">
        <v>22</v>
      </c>
      <c r="H7" s="74"/>
      <c r="I7" s="73" t="s">
        <v>23</v>
      </c>
      <c r="J7" s="73"/>
      <c r="K7" s="73"/>
    </row>
    <row r="8" spans="1:11" x14ac:dyDescent="0.25">
      <c r="A8" s="12"/>
      <c r="B8" s="12"/>
      <c r="C8" s="12"/>
    </row>
    <row r="9" spans="1:11" x14ac:dyDescent="0.25">
      <c r="A9" s="75" t="s">
        <v>16</v>
      </c>
      <c r="B9" s="75"/>
      <c r="C9" s="13"/>
      <c r="E9" s="2"/>
      <c r="F9" s="3"/>
    </row>
    <row r="10" spans="1:11" x14ac:dyDescent="0.25">
      <c r="A10" s="12"/>
      <c r="B10" s="12"/>
      <c r="C10" s="7" t="s">
        <v>17</v>
      </c>
      <c r="D10" s="6" t="s">
        <v>18</v>
      </c>
      <c r="E10" s="73" t="s">
        <v>19</v>
      </c>
      <c r="F10" s="73"/>
      <c r="G10" s="73" t="s">
        <v>20</v>
      </c>
      <c r="H10" s="73"/>
    </row>
    <row r="12" spans="1:11" x14ac:dyDescent="0.25">
      <c r="A12" s="67"/>
      <c r="B12" s="67"/>
    </row>
    <row r="13" spans="1:11" x14ac:dyDescent="0.25">
      <c r="A13" s="76" t="s">
        <v>21</v>
      </c>
      <c r="B13" s="76"/>
    </row>
    <row r="14" spans="1:11" x14ac:dyDescent="0.25">
      <c r="I14" s="77" t="s">
        <v>7</v>
      </c>
      <c r="J14" s="77"/>
      <c r="K14" s="77"/>
    </row>
    <row r="15" spans="1:11" x14ac:dyDescent="0.25">
      <c r="A15" s="8"/>
      <c r="B15" s="8"/>
      <c r="C15" s="8"/>
      <c r="I15" s="4" t="s">
        <v>8</v>
      </c>
      <c r="J15" s="4" t="s">
        <v>9</v>
      </c>
      <c r="K15" s="4" t="s">
        <v>10</v>
      </c>
    </row>
    <row r="16" spans="1:11" ht="30" x14ac:dyDescent="0.25">
      <c r="A16" s="9"/>
      <c r="B16" s="9"/>
      <c r="C16" s="9"/>
      <c r="I16" s="42" t="s">
        <v>56</v>
      </c>
      <c r="J16" s="42" t="s">
        <v>56</v>
      </c>
      <c r="K16" s="78"/>
    </row>
    <row r="17" spans="1:11" ht="24.95" customHeight="1" x14ac:dyDescent="0.25">
      <c r="I17" s="47">
        <f>February!I26</f>
        <v>24</v>
      </c>
      <c r="J17" s="47">
        <f>February!J26</f>
        <v>75.25</v>
      </c>
      <c r="K17" s="79"/>
    </row>
    <row r="18" spans="1:11" ht="24.95" customHeight="1" x14ac:dyDescent="0.25">
      <c r="A18" s="1"/>
      <c r="B18" s="1" t="s">
        <v>98</v>
      </c>
      <c r="C18" s="1" t="s">
        <v>99</v>
      </c>
      <c r="D18" s="1" t="s">
        <v>100</v>
      </c>
      <c r="E18" s="1" t="s">
        <v>101</v>
      </c>
      <c r="F18" s="1" t="s">
        <v>102</v>
      </c>
      <c r="G18" s="1" t="s">
        <v>103</v>
      </c>
      <c r="H18" s="1" t="s">
        <v>104</v>
      </c>
      <c r="I18" s="43"/>
      <c r="J18" s="43"/>
      <c r="K18" s="43"/>
    </row>
    <row r="19" spans="1:11" ht="24.95" customHeight="1" x14ac:dyDescent="0.25">
      <c r="A19" s="1" t="s">
        <v>2</v>
      </c>
      <c r="B19" s="55"/>
      <c r="C19" s="55">
        <v>1</v>
      </c>
      <c r="D19" s="55">
        <v>2</v>
      </c>
      <c r="E19" s="55">
        <v>3</v>
      </c>
      <c r="F19" s="55">
        <v>4</v>
      </c>
      <c r="G19" s="55">
        <v>5</v>
      </c>
      <c r="H19" s="55">
        <v>6</v>
      </c>
      <c r="I19" s="43">
        <f>IF(B19="V",1,0)+IF(C19="V",1,0)+IF(D19="V",1,0)+IF(E19="V",1,0)+IF(F19="V",1,0)+IF(G19="V",1,0)+IF(H19="V",1,0)</f>
        <v>0</v>
      </c>
      <c r="J19" s="43">
        <f>IF(B19="s",1,0)+IF(C19="s",1,0)+IF(D19="s",1,0)+IF(E19="s",1,0)+IF(F19="s",1,0)+IF(G19="s",1,0)+IF(H19="s",1,0)</f>
        <v>0</v>
      </c>
      <c r="K19" s="43"/>
    </row>
    <row r="20" spans="1:11" ht="24.95" customHeight="1" x14ac:dyDescent="0.25">
      <c r="A20" s="1" t="s">
        <v>3</v>
      </c>
      <c r="B20" s="55">
        <v>7</v>
      </c>
      <c r="C20" s="56">
        <v>8</v>
      </c>
      <c r="D20" s="55">
        <v>9</v>
      </c>
      <c r="E20" s="56">
        <v>10</v>
      </c>
      <c r="F20" s="55">
        <v>11</v>
      </c>
      <c r="G20" s="56">
        <v>12</v>
      </c>
      <c r="H20" s="55">
        <v>13</v>
      </c>
      <c r="I20" s="43"/>
      <c r="J20" s="43">
        <f t="shared" ref="J20:J23" si="0">IF(B20="s",1,0)+IF(C20="s",1,0)+IF(D20="s",1,0)+IF(E20="s",1,0)+IF(F20="s",1,0)+IF(G20="s",1,0)+IF(H20="s",1,0)</f>
        <v>0</v>
      </c>
      <c r="K20" s="43"/>
    </row>
    <row r="21" spans="1:11" ht="24.95" customHeight="1" x14ac:dyDescent="0.25">
      <c r="A21" s="1" t="s">
        <v>4</v>
      </c>
      <c r="B21" s="56">
        <v>14</v>
      </c>
      <c r="C21" s="56">
        <v>15</v>
      </c>
      <c r="D21" s="56">
        <v>16</v>
      </c>
      <c r="E21" s="56">
        <v>17</v>
      </c>
      <c r="F21" s="56">
        <v>18</v>
      </c>
      <c r="G21" s="56">
        <v>19</v>
      </c>
      <c r="H21" s="56">
        <v>20</v>
      </c>
      <c r="I21" s="43"/>
      <c r="J21" s="43">
        <f t="shared" si="0"/>
        <v>0</v>
      </c>
      <c r="K21" s="43"/>
    </row>
    <row r="22" spans="1:11" ht="24.95" customHeight="1" x14ac:dyDescent="0.25">
      <c r="A22" s="1" t="s">
        <v>5</v>
      </c>
      <c r="B22" s="55">
        <v>21</v>
      </c>
      <c r="C22" s="55">
        <v>22</v>
      </c>
      <c r="D22" s="55">
        <v>23</v>
      </c>
      <c r="E22" s="55">
        <v>24</v>
      </c>
      <c r="F22" s="55">
        <v>25</v>
      </c>
      <c r="G22" s="55">
        <v>26</v>
      </c>
      <c r="H22" s="55">
        <v>27</v>
      </c>
      <c r="I22" s="43">
        <f t="shared" ref="I22:I23" si="1">IF(B22="V",1,0)+IF(C22="V",1,0)+IF(D22="V",1,0)+IF(E22="V",1,0)+IF(F22="V",1,0)+IF(G22="V",1,0)+IF(H22="V",1,0)</f>
        <v>0</v>
      </c>
      <c r="J22" s="43">
        <f t="shared" si="0"/>
        <v>0</v>
      </c>
      <c r="K22" s="43"/>
    </row>
    <row r="23" spans="1:11" ht="24.95" customHeight="1" x14ac:dyDescent="0.25">
      <c r="A23" s="1" t="s">
        <v>6</v>
      </c>
      <c r="B23" s="55">
        <v>28</v>
      </c>
      <c r="C23" s="55">
        <v>29</v>
      </c>
      <c r="D23" s="55">
        <v>30</v>
      </c>
      <c r="E23" s="55">
        <v>31</v>
      </c>
      <c r="F23" s="55"/>
      <c r="G23" s="55"/>
      <c r="H23" s="55"/>
      <c r="I23" s="43">
        <f t="shared" si="1"/>
        <v>0</v>
      </c>
      <c r="J23" s="43">
        <f t="shared" si="0"/>
        <v>0</v>
      </c>
      <c r="K23" s="43"/>
    </row>
    <row r="24" spans="1:11" ht="24.95" customHeight="1" x14ac:dyDescent="0.25">
      <c r="H24" s="18" t="s">
        <v>11</v>
      </c>
      <c r="I24" s="43">
        <f>SUM(I19:I23)</f>
        <v>0</v>
      </c>
      <c r="J24" s="43">
        <f>SUM(J19:J23)</f>
        <v>0</v>
      </c>
      <c r="K24" s="43"/>
    </row>
    <row r="25" spans="1:11" ht="24.95" customHeight="1" x14ac:dyDescent="0.25">
      <c r="A25" s="67"/>
      <c r="B25" s="67"/>
      <c r="C25" s="67"/>
      <c r="E25" t="s">
        <v>27</v>
      </c>
      <c r="H25" s="18" t="s">
        <v>12</v>
      </c>
      <c r="I25" s="43">
        <v>1.75</v>
      </c>
      <c r="J25" s="43">
        <v>1</v>
      </c>
      <c r="K25" s="43"/>
    </row>
    <row r="26" spans="1:11" ht="24.95" customHeight="1" x14ac:dyDescent="0.25">
      <c r="A26" s="5" t="s">
        <v>14</v>
      </c>
      <c r="B26" s="5"/>
      <c r="C26" s="5"/>
      <c r="E26" t="s">
        <v>28</v>
      </c>
      <c r="G26" s="69" t="s">
        <v>55</v>
      </c>
      <c r="H26" s="70"/>
      <c r="I26" s="46">
        <f>I17+I24+I25</f>
        <v>25.75</v>
      </c>
      <c r="J26" s="46">
        <f>J17+J24+J25</f>
        <v>76.25</v>
      </c>
      <c r="K26" s="43"/>
    </row>
    <row r="27" spans="1:11" x14ac:dyDescent="0.25">
      <c r="E27" t="s">
        <v>29</v>
      </c>
    </row>
    <row r="28" spans="1:11" x14ac:dyDescent="0.25">
      <c r="A28" s="67"/>
      <c r="B28" s="67"/>
      <c r="C28" s="67"/>
      <c r="E28" t="s">
        <v>30</v>
      </c>
    </row>
    <row r="29" spans="1:11" x14ac:dyDescent="0.25">
      <c r="A29" s="5" t="s">
        <v>13</v>
      </c>
      <c r="B29" s="5"/>
      <c r="C29" s="6"/>
      <c r="E29" t="s">
        <v>31</v>
      </c>
    </row>
    <row r="30" spans="1:11" x14ac:dyDescent="0.25">
      <c r="E30" t="s">
        <v>32</v>
      </c>
    </row>
    <row r="31" spans="1:11" x14ac:dyDescent="0.25">
      <c r="E31" t="s">
        <v>33</v>
      </c>
    </row>
    <row r="32" spans="1:11" x14ac:dyDescent="0.25">
      <c r="E32" t="s">
        <v>34</v>
      </c>
    </row>
    <row r="33" spans="5:5" x14ac:dyDescent="0.25">
      <c r="E33" t="s">
        <v>35</v>
      </c>
    </row>
    <row r="34" spans="5:5" x14ac:dyDescent="0.25">
      <c r="E34" t="s">
        <v>36</v>
      </c>
    </row>
  </sheetData>
  <mergeCells count="21">
    <mergeCell ref="A28:C28"/>
    <mergeCell ref="A7:C7"/>
    <mergeCell ref="G7:H7"/>
    <mergeCell ref="I7:K7"/>
    <mergeCell ref="A9:B9"/>
    <mergeCell ref="E10:F10"/>
    <mergeCell ref="G10:H10"/>
    <mergeCell ref="A12:B12"/>
    <mergeCell ref="A13:B13"/>
    <mergeCell ref="I14:K14"/>
    <mergeCell ref="K16:K17"/>
    <mergeCell ref="A25:C25"/>
    <mergeCell ref="A6:C6"/>
    <mergeCell ref="G6:H6"/>
    <mergeCell ref="I6:K6"/>
    <mergeCell ref="G26:H26"/>
    <mergeCell ref="A1:B1"/>
    <mergeCell ref="A3:C3"/>
    <mergeCell ref="G3:H3"/>
    <mergeCell ref="I3:J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4" workbookViewId="0">
      <selection activeCell="G29" sqref="G29"/>
    </sheetView>
  </sheetViews>
  <sheetFormatPr defaultRowHeight="15" x14ac:dyDescent="0.25"/>
  <cols>
    <col min="2" max="3" width="15.7109375" customWidth="1"/>
    <col min="4" max="4" width="16.5703125" customWidth="1"/>
    <col min="5" max="11" width="15.7109375" customWidth="1"/>
  </cols>
  <sheetData>
    <row r="1" spans="1:11" x14ac:dyDescent="0.25">
      <c r="A1" s="71" t="s">
        <v>1</v>
      </c>
      <c r="B1" s="72"/>
    </row>
    <row r="2" spans="1:11" x14ac:dyDescent="0.25">
      <c r="A2" s="10"/>
      <c r="B2" s="11"/>
    </row>
    <row r="3" spans="1:11" x14ac:dyDescent="0.25">
      <c r="A3" s="67"/>
      <c r="B3" s="67"/>
      <c r="C3" s="67"/>
      <c r="G3" s="67"/>
      <c r="H3" s="67"/>
      <c r="I3" s="67"/>
      <c r="J3" s="67"/>
    </row>
    <row r="4" spans="1:11" x14ac:dyDescent="0.25">
      <c r="A4" s="73" t="s">
        <v>0</v>
      </c>
      <c r="B4" s="73"/>
      <c r="C4" s="73"/>
      <c r="G4" s="6" t="s">
        <v>24</v>
      </c>
      <c r="H4" s="6"/>
      <c r="I4" s="6" t="s">
        <v>25</v>
      </c>
      <c r="J4" s="6"/>
      <c r="K4" s="6" t="s">
        <v>26</v>
      </c>
    </row>
    <row r="5" spans="1:11" x14ac:dyDescent="0.25">
      <c r="A5" s="12"/>
      <c r="B5" s="12"/>
      <c r="C5" s="12"/>
    </row>
    <row r="6" spans="1:11" x14ac:dyDescent="0.25">
      <c r="A6" s="67"/>
      <c r="B6" s="67"/>
      <c r="C6" s="67"/>
      <c r="D6" s="16"/>
      <c r="E6" s="14"/>
      <c r="F6" s="14"/>
      <c r="G6" s="68"/>
      <c r="H6" s="67"/>
      <c r="I6" s="68"/>
      <c r="J6" s="67"/>
      <c r="K6" s="67"/>
    </row>
    <row r="7" spans="1:11" x14ac:dyDescent="0.25">
      <c r="A7" s="74" t="s">
        <v>15</v>
      </c>
      <c r="B7" s="74"/>
      <c r="C7" s="74"/>
      <c r="D7" s="32" t="s">
        <v>109</v>
      </c>
      <c r="E7" s="7"/>
      <c r="F7" s="7"/>
      <c r="G7" s="74" t="s">
        <v>22</v>
      </c>
      <c r="H7" s="74"/>
      <c r="I7" s="73" t="s">
        <v>23</v>
      </c>
      <c r="J7" s="73"/>
      <c r="K7" s="73"/>
    </row>
    <row r="8" spans="1:11" x14ac:dyDescent="0.25">
      <c r="A8" s="12"/>
      <c r="B8" s="12"/>
      <c r="C8" s="12"/>
    </row>
    <row r="9" spans="1:11" x14ac:dyDescent="0.25">
      <c r="A9" s="75" t="s">
        <v>16</v>
      </c>
      <c r="B9" s="75"/>
      <c r="C9" s="13"/>
      <c r="E9" s="2"/>
      <c r="F9" s="3"/>
    </row>
    <row r="10" spans="1:11" x14ac:dyDescent="0.25">
      <c r="A10" s="12"/>
      <c r="B10" s="12"/>
      <c r="C10" s="7" t="s">
        <v>17</v>
      </c>
      <c r="D10" s="6" t="s">
        <v>18</v>
      </c>
      <c r="E10" s="73" t="s">
        <v>19</v>
      </c>
      <c r="F10" s="73"/>
      <c r="G10" s="73" t="s">
        <v>20</v>
      </c>
      <c r="H10" s="73"/>
    </row>
    <row r="12" spans="1:11" x14ac:dyDescent="0.25">
      <c r="A12" s="67"/>
      <c r="B12" s="67"/>
    </row>
    <row r="13" spans="1:11" x14ac:dyDescent="0.25">
      <c r="A13" s="76" t="s">
        <v>21</v>
      </c>
      <c r="B13" s="76"/>
    </row>
    <row r="14" spans="1:11" x14ac:dyDescent="0.25">
      <c r="I14" s="77" t="s">
        <v>7</v>
      </c>
      <c r="J14" s="77"/>
      <c r="K14" s="77"/>
    </row>
    <row r="15" spans="1:11" x14ac:dyDescent="0.25">
      <c r="A15" s="8"/>
      <c r="B15" s="8"/>
      <c r="C15" s="8"/>
      <c r="I15" s="4" t="s">
        <v>8</v>
      </c>
      <c r="J15" s="4" t="s">
        <v>9</v>
      </c>
      <c r="K15" s="4" t="s">
        <v>10</v>
      </c>
    </row>
    <row r="16" spans="1:11" ht="30" x14ac:dyDescent="0.25">
      <c r="A16" s="9"/>
      <c r="B16" s="9"/>
      <c r="C16" s="9"/>
      <c r="I16" s="42" t="s">
        <v>56</v>
      </c>
      <c r="J16" s="42" t="s">
        <v>56</v>
      </c>
      <c r="K16" s="78"/>
    </row>
    <row r="17" spans="1:11" ht="24.95" customHeight="1" x14ac:dyDescent="0.25">
      <c r="I17" s="47">
        <f>March!I26</f>
        <v>25.75</v>
      </c>
      <c r="J17" s="47">
        <f>March!J26</f>
        <v>76.25</v>
      </c>
      <c r="K17" s="79"/>
    </row>
    <row r="18" spans="1:11" ht="24.95" customHeight="1" x14ac:dyDescent="0.25">
      <c r="A18" s="1"/>
      <c r="B18" s="1" t="s">
        <v>98</v>
      </c>
      <c r="C18" s="1" t="s">
        <v>99</v>
      </c>
      <c r="D18" s="1" t="s">
        <v>100</v>
      </c>
      <c r="E18" s="1" t="s">
        <v>101</v>
      </c>
      <c r="F18" s="1" t="s">
        <v>102</v>
      </c>
      <c r="G18" s="1" t="s">
        <v>103</v>
      </c>
      <c r="H18" s="1" t="s">
        <v>104</v>
      </c>
      <c r="I18" s="43"/>
      <c r="J18" s="43"/>
      <c r="K18" s="43"/>
    </row>
    <row r="19" spans="1:11" ht="24.95" customHeight="1" x14ac:dyDescent="0.25">
      <c r="A19" s="1" t="s">
        <v>2</v>
      </c>
      <c r="B19" s="55"/>
      <c r="C19" s="55"/>
      <c r="D19" s="55"/>
      <c r="E19" s="55"/>
      <c r="F19" s="55">
        <v>1</v>
      </c>
      <c r="G19" s="55">
        <v>2</v>
      </c>
      <c r="H19" s="55">
        <v>3</v>
      </c>
      <c r="I19" s="43">
        <f>IF(B19="V",1,0)+IF(C19="V",1,0)+IF(D19="V",1,0)+IF(E19="V",1,0)+IF(F19="V",1,0)+IF(G19="V",1,0)+IF(H19="V",1,0)</f>
        <v>0</v>
      </c>
      <c r="J19" s="43">
        <f>IF(B19="s",1,0)+IF(C19="s",1,0)+IF(D19="s",1,0)+IF(E19="s",1,0)+IF(F19="s",1,0)+IF(G19="s",1,0)+IF(H19="s",1,0)</f>
        <v>0</v>
      </c>
      <c r="K19" s="43"/>
    </row>
    <row r="20" spans="1:11" ht="24.95" customHeight="1" x14ac:dyDescent="0.25">
      <c r="A20" s="1" t="s">
        <v>3</v>
      </c>
      <c r="B20" s="55">
        <v>4</v>
      </c>
      <c r="C20" s="55">
        <v>5</v>
      </c>
      <c r="D20" s="55">
        <v>6</v>
      </c>
      <c r="E20" s="55">
        <v>7</v>
      </c>
      <c r="F20" s="55">
        <v>8</v>
      </c>
      <c r="G20" s="55">
        <v>9</v>
      </c>
      <c r="H20" s="55">
        <v>10</v>
      </c>
      <c r="I20" s="43"/>
      <c r="J20" s="43">
        <f t="shared" ref="J20:J23" si="0">IF(B20="s",1,0)+IF(C20="s",1,0)+IF(D20="s",1,0)+IF(E20="s",1,0)+IF(F20="s",1,0)+IF(G20="s",1,0)+IF(H20="s",1,0)</f>
        <v>0</v>
      </c>
      <c r="K20" s="43"/>
    </row>
    <row r="21" spans="1:11" ht="24.95" customHeight="1" x14ac:dyDescent="0.25">
      <c r="A21" s="1" t="s">
        <v>4</v>
      </c>
      <c r="B21" s="55">
        <v>11</v>
      </c>
      <c r="C21" s="55">
        <v>12</v>
      </c>
      <c r="D21" s="55">
        <v>13</v>
      </c>
      <c r="E21" s="55">
        <v>14</v>
      </c>
      <c r="F21" s="55">
        <v>15</v>
      </c>
      <c r="G21" s="55">
        <v>16</v>
      </c>
      <c r="H21" s="55">
        <v>17</v>
      </c>
      <c r="I21" s="43">
        <f>IF(B21="V",1,0)+IF(C21="V",1,0)+IF(D21="V",1,0)+IF(E21="V",1,0)+IF(F21="V",1,0)+IF(G21="V",1,0)+IF(H21="V",1,0)</f>
        <v>0</v>
      </c>
      <c r="J21" s="43">
        <f t="shared" si="0"/>
        <v>0</v>
      </c>
      <c r="K21" s="43"/>
    </row>
    <row r="22" spans="1:11" ht="24.95" customHeight="1" x14ac:dyDescent="0.25">
      <c r="A22" s="1" t="s">
        <v>5</v>
      </c>
      <c r="B22" s="55">
        <v>18</v>
      </c>
      <c r="C22" s="55">
        <v>19</v>
      </c>
      <c r="D22" s="55">
        <v>20</v>
      </c>
      <c r="E22" s="55">
        <v>21</v>
      </c>
      <c r="F22" s="55">
        <v>22</v>
      </c>
      <c r="G22" s="55">
        <v>23</v>
      </c>
      <c r="H22" s="55">
        <v>24</v>
      </c>
      <c r="I22" s="43">
        <f t="shared" ref="I22:I23" si="1">IF(B22="V",1,0)+IF(C22="V",1,0)+IF(D22="V",1,0)+IF(E22="V",1,0)+IF(F22="V",1,0)+IF(G22="V",1,0)+IF(H22="V",1,0)</f>
        <v>0</v>
      </c>
      <c r="J22" s="43">
        <f t="shared" si="0"/>
        <v>0</v>
      </c>
      <c r="K22" s="43"/>
    </row>
    <row r="23" spans="1:11" ht="24.95" customHeight="1" x14ac:dyDescent="0.25">
      <c r="A23" s="1" t="s">
        <v>6</v>
      </c>
      <c r="B23" s="55">
        <v>25</v>
      </c>
      <c r="C23" s="55">
        <v>26</v>
      </c>
      <c r="D23" s="55">
        <v>27</v>
      </c>
      <c r="E23" s="55">
        <v>28</v>
      </c>
      <c r="F23" s="55">
        <v>29</v>
      </c>
      <c r="G23" s="55">
        <v>30</v>
      </c>
      <c r="H23" s="55"/>
      <c r="I23" s="43">
        <f t="shared" si="1"/>
        <v>0</v>
      </c>
      <c r="J23" s="43">
        <f t="shared" si="0"/>
        <v>0</v>
      </c>
      <c r="K23" s="43"/>
    </row>
    <row r="24" spans="1:11" ht="24.95" customHeight="1" x14ac:dyDescent="0.25">
      <c r="H24" s="18" t="s">
        <v>11</v>
      </c>
      <c r="I24" s="43">
        <f>SUM(I19:I23)</f>
        <v>0</v>
      </c>
      <c r="J24" s="43">
        <f>SUM(J19:J23)</f>
        <v>0</v>
      </c>
      <c r="K24" s="43"/>
    </row>
    <row r="25" spans="1:11" ht="24.95" customHeight="1" x14ac:dyDescent="0.25">
      <c r="A25" s="67"/>
      <c r="B25" s="67"/>
      <c r="C25" s="67"/>
      <c r="E25" t="s">
        <v>27</v>
      </c>
      <c r="H25" s="18" t="s">
        <v>12</v>
      </c>
      <c r="I25" s="43">
        <v>1.75</v>
      </c>
      <c r="J25" s="43">
        <v>1</v>
      </c>
      <c r="K25" s="43"/>
    </row>
    <row r="26" spans="1:11" ht="24.95" customHeight="1" x14ac:dyDescent="0.25">
      <c r="A26" s="5" t="s">
        <v>14</v>
      </c>
      <c r="B26" s="5"/>
      <c r="C26" s="5"/>
      <c r="E26" t="s">
        <v>28</v>
      </c>
      <c r="G26" s="69" t="s">
        <v>55</v>
      </c>
      <c r="H26" s="70"/>
      <c r="I26" s="46">
        <f>I17+I24+I25</f>
        <v>27.5</v>
      </c>
      <c r="J26" s="46">
        <f>J17+J24+J25</f>
        <v>77.25</v>
      </c>
      <c r="K26" s="43"/>
    </row>
    <row r="27" spans="1:11" x14ac:dyDescent="0.25">
      <c r="E27" t="s">
        <v>29</v>
      </c>
    </row>
    <row r="28" spans="1:11" x14ac:dyDescent="0.25">
      <c r="A28" s="67"/>
      <c r="B28" s="67"/>
      <c r="C28" s="67"/>
      <c r="E28" t="s">
        <v>30</v>
      </c>
    </row>
    <row r="29" spans="1:11" x14ac:dyDescent="0.25">
      <c r="A29" s="5" t="s">
        <v>13</v>
      </c>
      <c r="B29" s="5"/>
      <c r="C29" s="6"/>
      <c r="E29" t="s">
        <v>31</v>
      </c>
    </row>
    <row r="30" spans="1:11" x14ac:dyDescent="0.25">
      <c r="E30" t="s">
        <v>32</v>
      </c>
    </row>
    <row r="31" spans="1:11" x14ac:dyDescent="0.25">
      <c r="E31" t="s">
        <v>33</v>
      </c>
    </row>
    <row r="32" spans="1:11" x14ac:dyDescent="0.25">
      <c r="E32" t="s">
        <v>34</v>
      </c>
    </row>
    <row r="33" spans="5:5" x14ac:dyDescent="0.25">
      <c r="E33" t="s">
        <v>35</v>
      </c>
    </row>
    <row r="34" spans="5:5" x14ac:dyDescent="0.25">
      <c r="E34" t="s">
        <v>36</v>
      </c>
    </row>
  </sheetData>
  <mergeCells count="21">
    <mergeCell ref="A28:C28"/>
    <mergeCell ref="A7:C7"/>
    <mergeCell ref="G7:H7"/>
    <mergeCell ref="I7:K7"/>
    <mergeCell ref="A9:B9"/>
    <mergeCell ref="E10:F10"/>
    <mergeCell ref="G10:H10"/>
    <mergeCell ref="A12:B12"/>
    <mergeCell ref="A13:B13"/>
    <mergeCell ref="I14:K14"/>
    <mergeCell ref="K16:K17"/>
    <mergeCell ref="A25:C25"/>
    <mergeCell ref="A6:C6"/>
    <mergeCell ref="G6:H6"/>
    <mergeCell ref="I6:K6"/>
    <mergeCell ref="G26:H26"/>
    <mergeCell ref="A1:B1"/>
    <mergeCell ref="A3:C3"/>
    <mergeCell ref="G3:H3"/>
    <mergeCell ref="I3:J3"/>
    <mergeCell ref="A4:C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H27" sqref="H27"/>
    </sheetView>
  </sheetViews>
  <sheetFormatPr defaultRowHeight="15" x14ac:dyDescent="0.25"/>
  <cols>
    <col min="2" max="3" width="15.7109375" customWidth="1"/>
    <col min="4" max="4" width="16.5703125" customWidth="1"/>
    <col min="5" max="11" width="15.7109375" customWidth="1"/>
  </cols>
  <sheetData>
    <row r="1" spans="1:11" x14ac:dyDescent="0.25">
      <c r="A1" s="71" t="s">
        <v>1</v>
      </c>
      <c r="B1" s="72"/>
    </row>
    <row r="2" spans="1:11" x14ac:dyDescent="0.25">
      <c r="A2" s="10"/>
      <c r="B2" s="11"/>
    </row>
    <row r="3" spans="1:11" x14ac:dyDescent="0.25">
      <c r="A3" s="67"/>
      <c r="B3" s="67"/>
      <c r="C3" s="67"/>
      <c r="G3" s="67"/>
      <c r="H3" s="67"/>
      <c r="I3" s="67"/>
      <c r="J3" s="67"/>
    </row>
    <row r="4" spans="1:11" x14ac:dyDescent="0.25">
      <c r="A4" s="73" t="s">
        <v>0</v>
      </c>
      <c r="B4" s="73"/>
      <c r="C4" s="73"/>
      <c r="G4" s="6" t="s">
        <v>24</v>
      </c>
      <c r="H4" s="6"/>
      <c r="I4" s="6" t="s">
        <v>25</v>
      </c>
      <c r="J4" s="6"/>
      <c r="K4" s="6" t="s">
        <v>26</v>
      </c>
    </row>
    <row r="5" spans="1:11" x14ac:dyDescent="0.25">
      <c r="A5" s="12"/>
      <c r="B5" s="12"/>
      <c r="C5" s="12"/>
    </row>
    <row r="6" spans="1:11" x14ac:dyDescent="0.25">
      <c r="A6" s="67"/>
      <c r="B6" s="67"/>
      <c r="C6" s="67"/>
      <c r="D6" s="16"/>
      <c r="E6" s="14"/>
      <c r="F6" s="14"/>
      <c r="G6" s="68"/>
      <c r="H6" s="67"/>
      <c r="I6" s="68"/>
      <c r="J6" s="67"/>
      <c r="K6" s="67"/>
    </row>
    <row r="7" spans="1:11" x14ac:dyDescent="0.25">
      <c r="A7" s="74" t="s">
        <v>15</v>
      </c>
      <c r="B7" s="74"/>
      <c r="C7" s="74"/>
      <c r="D7" s="32" t="s">
        <v>109</v>
      </c>
      <c r="E7" s="7"/>
      <c r="F7" s="7"/>
      <c r="G7" s="74" t="s">
        <v>22</v>
      </c>
      <c r="H7" s="74"/>
      <c r="I7" s="73" t="s">
        <v>23</v>
      </c>
      <c r="J7" s="73"/>
      <c r="K7" s="73"/>
    </row>
    <row r="8" spans="1:11" x14ac:dyDescent="0.25">
      <c r="A8" s="12"/>
      <c r="B8" s="12"/>
      <c r="C8" s="12"/>
    </row>
    <row r="9" spans="1:11" x14ac:dyDescent="0.25">
      <c r="A9" s="75" t="s">
        <v>16</v>
      </c>
      <c r="B9" s="75"/>
      <c r="C9" s="13"/>
      <c r="E9" s="2"/>
      <c r="F9" s="3"/>
    </row>
    <row r="10" spans="1:11" x14ac:dyDescent="0.25">
      <c r="A10" s="12"/>
      <c r="B10" s="12"/>
      <c r="C10" s="7" t="s">
        <v>17</v>
      </c>
      <c r="D10" s="6" t="s">
        <v>18</v>
      </c>
      <c r="E10" s="73" t="s">
        <v>19</v>
      </c>
      <c r="F10" s="73"/>
      <c r="G10" s="73" t="s">
        <v>20</v>
      </c>
      <c r="H10" s="73"/>
    </row>
    <row r="12" spans="1:11" x14ac:dyDescent="0.25">
      <c r="A12" s="67"/>
      <c r="B12" s="67"/>
    </row>
    <row r="13" spans="1:11" x14ac:dyDescent="0.25">
      <c r="A13" s="76" t="s">
        <v>21</v>
      </c>
      <c r="B13" s="76"/>
    </row>
    <row r="14" spans="1:11" x14ac:dyDescent="0.25">
      <c r="I14" s="77" t="s">
        <v>7</v>
      </c>
      <c r="J14" s="77"/>
      <c r="K14" s="77"/>
    </row>
    <row r="15" spans="1:11" x14ac:dyDescent="0.25">
      <c r="A15" s="8"/>
      <c r="B15" s="8"/>
      <c r="C15" s="8"/>
      <c r="I15" s="4" t="s">
        <v>8</v>
      </c>
      <c r="J15" s="4" t="s">
        <v>9</v>
      </c>
      <c r="K15" s="4" t="s">
        <v>10</v>
      </c>
    </row>
    <row r="16" spans="1:11" ht="30" x14ac:dyDescent="0.25">
      <c r="A16" s="9"/>
      <c r="B16" s="9"/>
      <c r="C16" s="9"/>
      <c r="I16" s="42" t="s">
        <v>56</v>
      </c>
      <c r="J16" s="42" t="s">
        <v>56</v>
      </c>
      <c r="K16" s="78"/>
    </row>
    <row r="17" spans="1:11" ht="24.95" customHeight="1" x14ac:dyDescent="0.25">
      <c r="I17" s="47">
        <f>April!I26</f>
        <v>27.5</v>
      </c>
      <c r="J17" s="47">
        <f>April!J26</f>
        <v>77.25</v>
      </c>
      <c r="K17" s="79"/>
    </row>
    <row r="18" spans="1:11" ht="24.95" customHeight="1" x14ac:dyDescent="0.25">
      <c r="A18" s="1"/>
      <c r="B18" s="1" t="s">
        <v>98</v>
      </c>
      <c r="C18" s="1" t="s">
        <v>99</v>
      </c>
      <c r="D18" s="1" t="s">
        <v>100</v>
      </c>
      <c r="E18" s="1" t="s">
        <v>101</v>
      </c>
      <c r="F18" s="1" t="s">
        <v>102</v>
      </c>
      <c r="G18" s="1" t="s">
        <v>103</v>
      </c>
      <c r="H18" s="1" t="s">
        <v>104</v>
      </c>
      <c r="I18" s="43"/>
      <c r="J18" s="43"/>
      <c r="K18" s="43"/>
    </row>
    <row r="19" spans="1:11" ht="24.95" customHeight="1" x14ac:dyDescent="0.25">
      <c r="A19" s="1" t="s">
        <v>2</v>
      </c>
      <c r="B19" s="55"/>
      <c r="C19" s="55"/>
      <c r="D19" s="55"/>
      <c r="E19" s="55"/>
      <c r="F19" s="55"/>
      <c r="G19" s="55"/>
      <c r="H19" s="55">
        <v>1</v>
      </c>
      <c r="I19" s="43">
        <f>IF(B19="V",1,0)+IF(C19="V",1,0)+IF(D19="V",1,0)+IF(E19="V",1,0)+IF(F19="V",1,0)+IF(G19="V",1,0)+IF(H19="V",1,0)</f>
        <v>0</v>
      </c>
      <c r="J19" s="43">
        <f>IF(B19="s",1,0)+IF(C19="s",1,0)+IF(D19="s",1,0)+IF(E19="s",1,0)+IF(F19="s",1,0)+IF(G19="s",1,0)+IF(H19="s",1,0)</f>
        <v>0</v>
      </c>
      <c r="K19" s="43"/>
    </row>
    <row r="20" spans="1:11" ht="24.95" customHeight="1" x14ac:dyDescent="0.25">
      <c r="A20" s="1" t="s">
        <v>3</v>
      </c>
      <c r="B20" s="55">
        <v>2</v>
      </c>
      <c r="C20" s="55">
        <v>3</v>
      </c>
      <c r="D20" s="55">
        <v>4</v>
      </c>
      <c r="E20" s="55">
        <v>5</v>
      </c>
      <c r="F20" s="55">
        <v>6</v>
      </c>
      <c r="G20" s="55">
        <v>7</v>
      </c>
      <c r="H20" s="55">
        <v>8</v>
      </c>
      <c r="I20" s="43">
        <f t="shared" ref="I20:I23" si="0">IF(B20="V",1,0)+IF(C20="V",1,0)+IF(D20="V",1,0)+IF(E20="V",1,0)+IF(F20="V",1,0)+IF(G20="V",1,0)+IF(H20="V",1,0)</f>
        <v>0</v>
      </c>
      <c r="J20" s="43">
        <f t="shared" ref="J20:J23" si="1">IF(B20="s",1,0)+IF(C20="s",1,0)+IF(D20="s",1,0)+IF(E20="s",1,0)+IF(F20="s",1,0)+IF(G20="s",1,0)+IF(H20="s",1,0)</f>
        <v>0</v>
      </c>
      <c r="K20" s="43">
        <v>-1</v>
      </c>
    </row>
    <row r="21" spans="1:11" ht="24.95" customHeight="1" x14ac:dyDescent="0.25">
      <c r="A21" s="1" t="s">
        <v>4</v>
      </c>
      <c r="B21" s="55">
        <v>9</v>
      </c>
      <c r="C21" s="55">
        <v>10</v>
      </c>
      <c r="D21" s="55">
        <v>11</v>
      </c>
      <c r="E21" s="55">
        <v>12</v>
      </c>
      <c r="F21" s="55">
        <v>13</v>
      </c>
      <c r="G21" s="55">
        <v>14</v>
      </c>
      <c r="H21" s="55">
        <v>15</v>
      </c>
      <c r="I21" s="43">
        <f t="shared" si="0"/>
        <v>0</v>
      </c>
      <c r="J21" s="43">
        <f t="shared" si="1"/>
        <v>0</v>
      </c>
      <c r="K21" s="43"/>
    </row>
    <row r="22" spans="1:11" ht="24.95" customHeight="1" x14ac:dyDescent="0.25">
      <c r="A22" s="1" t="s">
        <v>5</v>
      </c>
      <c r="B22" s="55">
        <v>16</v>
      </c>
      <c r="C22" s="55">
        <v>17</v>
      </c>
      <c r="D22" s="55">
        <v>18</v>
      </c>
      <c r="E22" s="55">
        <v>19</v>
      </c>
      <c r="F22" s="55">
        <v>20</v>
      </c>
      <c r="G22" s="55">
        <v>21</v>
      </c>
      <c r="H22" s="55">
        <v>22</v>
      </c>
      <c r="I22" s="43"/>
      <c r="J22" s="43">
        <f t="shared" si="1"/>
        <v>0</v>
      </c>
      <c r="K22" s="43"/>
    </row>
    <row r="23" spans="1:11" ht="24.95" customHeight="1" x14ac:dyDescent="0.25">
      <c r="A23" s="1" t="s">
        <v>6</v>
      </c>
      <c r="B23" s="55" t="s">
        <v>120</v>
      </c>
      <c r="C23" s="55" t="s">
        <v>119</v>
      </c>
      <c r="D23" s="55">
        <v>25</v>
      </c>
      <c r="E23" s="55">
        <v>26</v>
      </c>
      <c r="F23" s="55">
        <v>27</v>
      </c>
      <c r="G23" s="55">
        <v>28</v>
      </c>
      <c r="H23" s="55">
        <v>29</v>
      </c>
      <c r="I23" s="43">
        <f t="shared" si="0"/>
        <v>0</v>
      </c>
      <c r="J23" s="43">
        <f t="shared" si="1"/>
        <v>0</v>
      </c>
      <c r="K23" s="43"/>
    </row>
    <row r="24" spans="1:11" ht="24.95" customHeight="1" x14ac:dyDescent="0.25">
      <c r="H24" s="18" t="s">
        <v>11</v>
      </c>
      <c r="I24" s="43">
        <f>SUM(I19:I23)</f>
        <v>0</v>
      </c>
      <c r="J24" s="43">
        <f>SUM(J19:J23)</f>
        <v>0</v>
      </c>
      <c r="K24" s="43"/>
    </row>
    <row r="25" spans="1:11" ht="24.95" customHeight="1" x14ac:dyDescent="0.25">
      <c r="A25" s="67"/>
      <c r="B25" s="67"/>
      <c r="C25" s="67"/>
      <c r="E25" t="s">
        <v>27</v>
      </c>
      <c r="H25" s="18" t="s">
        <v>12</v>
      </c>
      <c r="I25" s="43">
        <v>1.75</v>
      </c>
      <c r="J25" s="43">
        <v>1</v>
      </c>
      <c r="K25" s="43"/>
    </row>
    <row r="26" spans="1:11" ht="24.95" customHeight="1" x14ac:dyDescent="0.25">
      <c r="A26" s="5" t="s">
        <v>14</v>
      </c>
      <c r="B26" s="5"/>
      <c r="C26" s="5"/>
      <c r="E26" t="s">
        <v>28</v>
      </c>
      <c r="G26" s="69" t="s">
        <v>55</v>
      </c>
      <c r="H26" s="70"/>
      <c r="I26" s="46">
        <f>I17+I24+I25</f>
        <v>29.25</v>
      </c>
      <c r="J26" s="46">
        <f>J17+J24+J25</f>
        <v>78.25</v>
      </c>
      <c r="K26" s="43">
        <f>SUM(K20:K25)</f>
        <v>-1</v>
      </c>
    </row>
    <row r="27" spans="1:11" x14ac:dyDescent="0.25">
      <c r="E27" t="s">
        <v>29</v>
      </c>
    </row>
    <row r="28" spans="1:11" x14ac:dyDescent="0.25">
      <c r="A28" s="67"/>
      <c r="B28" s="67"/>
      <c r="C28" s="67"/>
      <c r="E28" t="s">
        <v>30</v>
      </c>
    </row>
    <row r="29" spans="1:11" x14ac:dyDescent="0.25">
      <c r="A29" s="5" t="s">
        <v>13</v>
      </c>
      <c r="B29" s="5"/>
      <c r="C29" s="6"/>
      <c r="E29" t="s">
        <v>31</v>
      </c>
    </row>
    <row r="30" spans="1:11" x14ac:dyDescent="0.25">
      <c r="E30" t="s">
        <v>32</v>
      </c>
    </row>
    <row r="31" spans="1:11" x14ac:dyDescent="0.25">
      <c r="E31" t="s">
        <v>33</v>
      </c>
    </row>
    <row r="32" spans="1:11" x14ac:dyDescent="0.25">
      <c r="E32" t="s">
        <v>34</v>
      </c>
    </row>
    <row r="33" spans="5:5" x14ac:dyDescent="0.25">
      <c r="E33" t="s">
        <v>35</v>
      </c>
    </row>
    <row r="34" spans="5:5" x14ac:dyDescent="0.25">
      <c r="E34" t="s">
        <v>36</v>
      </c>
    </row>
  </sheetData>
  <mergeCells count="21">
    <mergeCell ref="A28:C28"/>
    <mergeCell ref="A7:C7"/>
    <mergeCell ref="G7:H7"/>
    <mergeCell ref="I7:K7"/>
    <mergeCell ref="A9:B9"/>
    <mergeCell ref="E10:F10"/>
    <mergeCell ref="G10:H10"/>
    <mergeCell ref="A12:B12"/>
    <mergeCell ref="A13:B13"/>
    <mergeCell ref="I14:K14"/>
    <mergeCell ref="K16:K17"/>
    <mergeCell ref="A25:C25"/>
    <mergeCell ref="A6:C6"/>
    <mergeCell ref="G6:H6"/>
    <mergeCell ref="I6:K6"/>
    <mergeCell ref="G26:H26"/>
    <mergeCell ref="A1:B1"/>
    <mergeCell ref="A3:C3"/>
    <mergeCell ref="G3:H3"/>
    <mergeCell ref="I3:J3"/>
    <mergeCell ref="A4:C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4" workbookViewId="0">
      <selection activeCell="H23" sqref="H23"/>
    </sheetView>
  </sheetViews>
  <sheetFormatPr defaultRowHeight="15" x14ac:dyDescent="0.25"/>
  <cols>
    <col min="2" max="3" width="15.7109375" customWidth="1"/>
    <col min="4" max="4" width="16.42578125" customWidth="1"/>
    <col min="5" max="11" width="15.7109375" customWidth="1"/>
  </cols>
  <sheetData>
    <row r="1" spans="1:11" x14ac:dyDescent="0.25">
      <c r="A1" s="71" t="s">
        <v>1</v>
      </c>
      <c r="B1" s="72"/>
    </row>
    <row r="2" spans="1:11" x14ac:dyDescent="0.25">
      <c r="A2" s="10"/>
      <c r="B2" s="11"/>
    </row>
    <row r="3" spans="1:11" x14ac:dyDescent="0.25">
      <c r="A3" s="67"/>
      <c r="B3" s="67"/>
      <c r="C3" s="67"/>
      <c r="G3" s="67"/>
      <c r="H3" s="67"/>
      <c r="I3" s="67"/>
      <c r="J3" s="67"/>
    </row>
    <row r="4" spans="1:11" x14ac:dyDescent="0.25">
      <c r="A4" s="73" t="s">
        <v>0</v>
      </c>
      <c r="B4" s="73"/>
      <c r="C4" s="73"/>
      <c r="G4" s="6" t="s">
        <v>24</v>
      </c>
      <c r="H4" s="6"/>
      <c r="I4" s="6" t="s">
        <v>25</v>
      </c>
      <c r="J4" s="6"/>
      <c r="K4" s="6" t="s">
        <v>26</v>
      </c>
    </row>
    <row r="5" spans="1:11" x14ac:dyDescent="0.25">
      <c r="A5" s="12"/>
      <c r="B5" s="12"/>
      <c r="C5" s="12"/>
    </row>
    <row r="6" spans="1:11" x14ac:dyDescent="0.25">
      <c r="A6" s="67"/>
      <c r="B6" s="67"/>
      <c r="C6" s="67"/>
      <c r="D6" s="16"/>
      <c r="E6" s="14"/>
      <c r="F6" s="14"/>
      <c r="G6" s="68"/>
      <c r="H6" s="67"/>
      <c r="I6" s="68"/>
      <c r="J6" s="67"/>
      <c r="K6" s="67"/>
    </row>
    <row r="7" spans="1:11" x14ac:dyDescent="0.25">
      <c r="A7" s="74" t="s">
        <v>15</v>
      </c>
      <c r="B7" s="74"/>
      <c r="C7" s="74"/>
      <c r="D7" s="32" t="s">
        <v>109</v>
      </c>
      <c r="E7" s="7"/>
      <c r="F7" s="7"/>
      <c r="G7" s="74" t="s">
        <v>22</v>
      </c>
      <c r="H7" s="74"/>
      <c r="I7" s="73" t="s">
        <v>23</v>
      </c>
      <c r="J7" s="73"/>
      <c r="K7" s="73"/>
    </row>
    <row r="8" spans="1:11" x14ac:dyDescent="0.25">
      <c r="A8" s="12"/>
      <c r="B8" s="12"/>
      <c r="C8" s="12"/>
    </row>
    <row r="9" spans="1:11" x14ac:dyDescent="0.25">
      <c r="A9" s="75" t="s">
        <v>16</v>
      </c>
      <c r="B9" s="75"/>
      <c r="C9" s="13"/>
      <c r="E9" s="2"/>
      <c r="F9" s="3"/>
    </row>
    <row r="10" spans="1:11" x14ac:dyDescent="0.25">
      <c r="A10" s="12"/>
      <c r="B10" s="12"/>
      <c r="C10" s="7" t="s">
        <v>17</v>
      </c>
      <c r="D10" s="6" t="s">
        <v>18</v>
      </c>
      <c r="E10" s="73" t="s">
        <v>19</v>
      </c>
      <c r="F10" s="73"/>
      <c r="G10" s="73" t="s">
        <v>20</v>
      </c>
      <c r="H10" s="73"/>
    </row>
    <row r="12" spans="1:11" x14ac:dyDescent="0.25">
      <c r="A12" s="67"/>
      <c r="B12" s="67"/>
    </row>
    <row r="13" spans="1:11" x14ac:dyDescent="0.25">
      <c r="A13" s="76" t="s">
        <v>21</v>
      </c>
      <c r="B13" s="76"/>
    </row>
    <row r="14" spans="1:11" x14ac:dyDescent="0.25">
      <c r="I14" s="77" t="s">
        <v>7</v>
      </c>
      <c r="J14" s="77"/>
      <c r="K14" s="77"/>
    </row>
    <row r="15" spans="1:11" x14ac:dyDescent="0.25">
      <c r="A15" s="8"/>
      <c r="B15" s="8"/>
      <c r="C15" s="8"/>
      <c r="I15" s="4" t="s">
        <v>8</v>
      </c>
      <c r="J15" s="4" t="s">
        <v>9</v>
      </c>
      <c r="K15" s="4" t="s">
        <v>10</v>
      </c>
    </row>
    <row r="16" spans="1:11" ht="30" x14ac:dyDescent="0.25">
      <c r="A16" s="9"/>
      <c r="B16" s="9"/>
      <c r="C16" s="9"/>
      <c r="I16" s="42" t="s">
        <v>56</v>
      </c>
      <c r="J16" s="42" t="s">
        <v>56</v>
      </c>
      <c r="K16" s="78"/>
    </row>
    <row r="17" spans="1:11" ht="24.95" customHeight="1" x14ac:dyDescent="0.25">
      <c r="I17" s="47">
        <f>May!I26</f>
        <v>29.25</v>
      </c>
      <c r="J17" s="47">
        <f>May!J26</f>
        <v>78.25</v>
      </c>
      <c r="K17" s="79"/>
    </row>
    <row r="18" spans="1:11" ht="24.95" customHeight="1" x14ac:dyDescent="0.25">
      <c r="A18" s="1"/>
      <c r="B18" s="1" t="s">
        <v>98</v>
      </c>
      <c r="C18" s="1" t="s">
        <v>99</v>
      </c>
      <c r="D18" s="1" t="s">
        <v>100</v>
      </c>
      <c r="E18" s="1" t="s">
        <v>101</v>
      </c>
      <c r="F18" s="1" t="s">
        <v>102</v>
      </c>
      <c r="G18" s="1" t="s">
        <v>103</v>
      </c>
      <c r="H18" s="1" t="s">
        <v>104</v>
      </c>
      <c r="I18" s="43"/>
      <c r="J18" s="43"/>
      <c r="K18" s="43"/>
    </row>
    <row r="19" spans="1:11" ht="24.95" customHeight="1" x14ac:dyDescent="0.25">
      <c r="A19" s="1" t="s">
        <v>2</v>
      </c>
      <c r="B19" s="55"/>
      <c r="C19" s="55"/>
      <c r="D19" s="55">
        <v>1</v>
      </c>
      <c r="E19" s="55">
        <v>2</v>
      </c>
      <c r="F19" s="55">
        <v>3</v>
      </c>
      <c r="G19" s="55">
        <v>4</v>
      </c>
      <c r="H19" s="55">
        <v>5</v>
      </c>
      <c r="I19" s="43">
        <f>IF(B19="V",1,0)+IF(C19="V",1,0)+IF(D19="V",1,0)+IF(E19="V",1,0)+IF(F19="V",1,0)+IF(G19="V",1,0)+IF(H19="V",1,0)</f>
        <v>0</v>
      </c>
      <c r="J19" s="43">
        <f>IF(B19="s",1,0)+IF(C19="s",1,0)+IF(D19="s",1,0)+IF(E19="s",1,0)+IF(F19="s",1,0)+IF(G19="s",1,0)+IF(H19="s",1,0)</f>
        <v>0</v>
      </c>
      <c r="K19" s="43"/>
    </row>
    <row r="20" spans="1:11" ht="24.95" customHeight="1" x14ac:dyDescent="0.25">
      <c r="A20" s="1" t="s">
        <v>3</v>
      </c>
      <c r="B20" s="55">
        <v>6</v>
      </c>
      <c r="C20" s="55">
        <v>7</v>
      </c>
      <c r="D20" s="55">
        <v>8</v>
      </c>
      <c r="E20" s="55">
        <v>9</v>
      </c>
      <c r="F20" s="55">
        <v>10</v>
      </c>
      <c r="G20" s="55">
        <v>11</v>
      </c>
      <c r="H20" s="55">
        <v>12</v>
      </c>
      <c r="I20" s="43">
        <f t="shared" ref="I20:I23" si="0">IF(B20="V",1,0)+IF(C20="V",1,0)+IF(D20="V",1,0)+IF(E20="V",1,0)+IF(F20="V",1,0)+IF(G20="V",1,0)+IF(H20="V",1,0)</f>
        <v>0</v>
      </c>
      <c r="J20" s="43">
        <f t="shared" ref="J20:J23" si="1">IF(B20="s",1,0)+IF(C20="s",1,0)+IF(D20="s",1,0)+IF(E20="s",1,0)+IF(F20="s",1,0)+IF(G20="s",1,0)+IF(H20="s",1,0)</f>
        <v>0</v>
      </c>
      <c r="K20" s="43"/>
    </row>
    <row r="21" spans="1:11" ht="24.95" customHeight="1" x14ac:dyDescent="0.25">
      <c r="A21" s="1" t="s">
        <v>4</v>
      </c>
      <c r="B21" s="55">
        <v>13</v>
      </c>
      <c r="C21" s="55">
        <v>14</v>
      </c>
      <c r="D21" s="55">
        <v>15</v>
      </c>
      <c r="E21" s="55">
        <v>16</v>
      </c>
      <c r="F21" s="55">
        <v>17</v>
      </c>
      <c r="G21" s="55">
        <v>18</v>
      </c>
      <c r="H21" s="55">
        <v>19</v>
      </c>
      <c r="I21" s="43">
        <f t="shared" si="0"/>
        <v>0</v>
      </c>
      <c r="J21" s="43">
        <f t="shared" si="1"/>
        <v>0</v>
      </c>
      <c r="K21" s="43"/>
    </row>
    <row r="22" spans="1:11" ht="24.95" customHeight="1" x14ac:dyDescent="0.25">
      <c r="A22" s="1" t="s">
        <v>5</v>
      </c>
      <c r="B22" s="55">
        <v>20</v>
      </c>
      <c r="C22" s="55">
        <v>21</v>
      </c>
      <c r="D22" s="55">
        <v>22</v>
      </c>
      <c r="E22" s="55">
        <v>23</v>
      </c>
      <c r="F22" s="55">
        <v>24</v>
      </c>
      <c r="G22" s="55">
        <v>25</v>
      </c>
      <c r="H22" s="55">
        <v>26</v>
      </c>
      <c r="I22" s="43">
        <f t="shared" si="0"/>
        <v>0</v>
      </c>
      <c r="J22" s="43">
        <f t="shared" si="1"/>
        <v>0</v>
      </c>
      <c r="K22" s="43"/>
    </row>
    <row r="23" spans="1:11" ht="24.95" customHeight="1" x14ac:dyDescent="0.25">
      <c r="A23" s="1" t="s">
        <v>6</v>
      </c>
      <c r="B23" s="55">
        <v>27</v>
      </c>
      <c r="C23" s="55">
        <v>28</v>
      </c>
      <c r="D23" s="55">
        <v>29</v>
      </c>
      <c r="E23" s="55">
        <v>30</v>
      </c>
      <c r="F23" s="55"/>
      <c r="G23" s="55"/>
      <c r="H23" s="55"/>
      <c r="I23" s="43">
        <f t="shared" si="0"/>
        <v>0</v>
      </c>
      <c r="J23" s="43">
        <f t="shared" si="1"/>
        <v>0</v>
      </c>
      <c r="K23" s="43"/>
    </row>
    <row r="24" spans="1:11" ht="24.95" customHeight="1" x14ac:dyDescent="0.25">
      <c r="H24" s="18" t="s">
        <v>11</v>
      </c>
      <c r="I24" s="43">
        <f>SUM(I19:I23)</f>
        <v>0</v>
      </c>
      <c r="J24" s="43">
        <f>SUM(J19:J23)</f>
        <v>0</v>
      </c>
      <c r="K24" s="43"/>
    </row>
    <row r="25" spans="1:11" ht="24.95" customHeight="1" x14ac:dyDescent="0.25">
      <c r="A25" s="67"/>
      <c r="B25" s="67"/>
      <c r="C25" s="67"/>
      <c r="E25" t="s">
        <v>27</v>
      </c>
      <c r="H25" s="18" t="s">
        <v>12</v>
      </c>
      <c r="I25" s="43">
        <v>1.75</v>
      </c>
      <c r="J25" s="43">
        <v>1</v>
      </c>
      <c r="K25" s="43"/>
    </row>
    <row r="26" spans="1:11" ht="24.95" customHeight="1" x14ac:dyDescent="0.25">
      <c r="A26" s="5" t="s">
        <v>14</v>
      </c>
      <c r="B26" s="5"/>
      <c r="C26" s="5"/>
      <c r="E26" t="s">
        <v>28</v>
      </c>
      <c r="G26" s="69" t="s">
        <v>55</v>
      </c>
      <c r="H26" s="70"/>
      <c r="I26" s="46">
        <f>I17+I24+I25</f>
        <v>31</v>
      </c>
      <c r="J26" s="46">
        <f>J17+J24+J25</f>
        <v>79.25</v>
      </c>
      <c r="K26" s="43"/>
    </row>
    <row r="27" spans="1:11" x14ac:dyDescent="0.25">
      <c r="E27" t="s">
        <v>29</v>
      </c>
    </row>
    <row r="28" spans="1:11" x14ac:dyDescent="0.25">
      <c r="A28" s="67"/>
      <c r="B28" s="67"/>
      <c r="C28" s="67"/>
      <c r="E28" t="s">
        <v>30</v>
      </c>
    </row>
    <row r="29" spans="1:11" x14ac:dyDescent="0.25">
      <c r="A29" s="5" t="s">
        <v>13</v>
      </c>
      <c r="B29" s="5"/>
      <c r="C29" s="6"/>
      <c r="E29" t="s">
        <v>31</v>
      </c>
    </row>
    <row r="30" spans="1:11" x14ac:dyDescent="0.25">
      <c r="E30" t="s">
        <v>32</v>
      </c>
    </row>
    <row r="31" spans="1:11" x14ac:dyDescent="0.25">
      <c r="E31" t="s">
        <v>33</v>
      </c>
    </row>
    <row r="32" spans="1:11" x14ac:dyDescent="0.25">
      <c r="E32" t="s">
        <v>34</v>
      </c>
    </row>
    <row r="33" spans="5:5" x14ac:dyDescent="0.25">
      <c r="E33" t="s">
        <v>35</v>
      </c>
    </row>
    <row r="34" spans="5:5" x14ac:dyDescent="0.25">
      <c r="E34" t="s">
        <v>36</v>
      </c>
    </row>
  </sheetData>
  <mergeCells count="21">
    <mergeCell ref="A28:C28"/>
    <mergeCell ref="A7:C7"/>
    <mergeCell ref="G7:H7"/>
    <mergeCell ref="I7:K7"/>
    <mergeCell ref="A9:B9"/>
    <mergeCell ref="E10:F10"/>
    <mergeCell ref="G10:H10"/>
    <mergeCell ref="A12:B12"/>
    <mergeCell ref="A13:B13"/>
    <mergeCell ref="I14:K14"/>
    <mergeCell ref="K16:K17"/>
    <mergeCell ref="A25:C25"/>
    <mergeCell ref="A6:C6"/>
    <mergeCell ref="G6:H6"/>
    <mergeCell ref="I6:K6"/>
    <mergeCell ref="G26:H26"/>
    <mergeCell ref="A1:B1"/>
    <mergeCell ref="A3:C3"/>
    <mergeCell ref="G3:H3"/>
    <mergeCell ref="I3:J3"/>
    <mergeCell ref="A4: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N15" sqref="N15"/>
    </sheetView>
  </sheetViews>
  <sheetFormatPr defaultRowHeight="15" x14ac:dyDescent="0.25"/>
  <cols>
    <col min="1" max="1" width="14.85546875" customWidth="1"/>
    <col min="2" max="5" width="10.7109375" customWidth="1"/>
    <col min="8" max="11" width="10.7109375" customWidth="1"/>
  </cols>
  <sheetData>
    <row r="1" spans="1:11" ht="15.75" thickBot="1" x14ac:dyDescent="0.3">
      <c r="B1" s="66" t="s">
        <v>37</v>
      </c>
      <c r="C1" s="66"/>
      <c r="D1" s="66"/>
      <c r="E1" s="66"/>
      <c r="H1" s="66" t="s">
        <v>54</v>
      </c>
      <c r="I1" s="66"/>
      <c r="J1" s="66"/>
      <c r="K1" s="66"/>
    </row>
    <row r="2" spans="1:11" x14ac:dyDescent="0.25">
      <c r="B2" s="33" t="s">
        <v>50</v>
      </c>
      <c r="C2" s="34" t="s">
        <v>51</v>
      </c>
      <c r="D2" s="34" t="s">
        <v>53</v>
      </c>
      <c r="E2" s="48" t="s">
        <v>52</v>
      </c>
      <c r="H2" s="33" t="s">
        <v>50</v>
      </c>
      <c r="I2" s="34" t="s">
        <v>51</v>
      </c>
      <c r="J2" s="34" t="s">
        <v>53</v>
      </c>
      <c r="K2" s="51" t="s">
        <v>52</v>
      </c>
    </row>
    <row r="3" spans="1:11" ht="24.95" customHeight="1" x14ac:dyDescent="0.25">
      <c r="A3" s="24" t="s">
        <v>38</v>
      </c>
      <c r="B3" s="35"/>
      <c r="C3" s="17">
        <f>July!I25</f>
        <v>1.75</v>
      </c>
      <c r="D3" s="17">
        <f>July!I24</f>
        <v>0</v>
      </c>
      <c r="E3" s="49">
        <f>B3+D3+C3</f>
        <v>1.75</v>
      </c>
      <c r="H3" s="35"/>
      <c r="I3" s="17">
        <f>July!J25</f>
        <v>1</v>
      </c>
      <c r="J3" s="17">
        <f>July!J24</f>
        <v>0</v>
      </c>
      <c r="K3" s="49">
        <f>H3+J3+I3</f>
        <v>1</v>
      </c>
    </row>
    <row r="4" spans="1:11" ht="24.95" customHeight="1" x14ac:dyDescent="0.25">
      <c r="A4" s="24" t="s">
        <v>39</v>
      </c>
      <c r="B4" s="35"/>
      <c r="C4" s="17">
        <f>August!I25</f>
        <v>1.75</v>
      </c>
      <c r="D4" s="17">
        <f>August!I24</f>
        <v>0</v>
      </c>
      <c r="E4" s="49">
        <f t="shared" ref="E4:E14" si="0">B4+D4+C4</f>
        <v>1.75</v>
      </c>
      <c r="H4" s="35"/>
      <c r="I4" s="17">
        <f>August!J25</f>
        <v>1</v>
      </c>
      <c r="J4" s="17">
        <f>August!J24</f>
        <v>0</v>
      </c>
      <c r="K4" s="49">
        <f t="shared" ref="K4:K14" si="1">H4+J4+I4</f>
        <v>1</v>
      </c>
    </row>
    <row r="5" spans="1:11" ht="24.95" customHeight="1" x14ac:dyDescent="0.25">
      <c r="A5" s="24" t="s">
        <v>40</v>
      </c>
      <c r="B5" s="35"/>
      <c r="C5" s="17">
        <f>September!I25</f>
        <v>1.75</v>
      </c>
      <c r="D5" s="17">
        <f>September!I24</f>
        <v>0</v>
      </c>
      <c r="E5" s="49">
        <f t="shared" si="0"/>
        <v>1.75</v>
      </c>
      <c r="H5" s="35"/>
      <c r="I5" s="17">
        <f>September!J25</f>
        <v>1</v>
      </c>
      <c r="J5" s="17">
        <f>September!J24</f>
        <v>0</v>
      </c>
      <c r="K5" s="49">
        <f t="shared" si="1"/>
        <v>1</v>
      </c>
    </row>
    <row r="6" spans="1:11" ht="24.95" customHeight="1" x14ac:dyDescent="0.25">
      <c r="A6" s="24" t="s">
        <v>41</v>
      </c>
      <c r="B6" s="35"/>
      <c r="C6" s="17">
        <f>October!I25</f>
        <v>1.75</v>
      </c>
      <c r="D6" s="17">
        <f>October!I24</f>
        <v>0</v>
      </c>
      <c r="E6" s="49">
        <f t="shared" si="0"/>
        <v>1.75</v>
      </c>
      <c r="H6" s="35"/>
      <c r="I6" s="17">
        <f>October!J25</f>
        <v>1</v>
      </c>
      <c r="J6" s="17">
        <f>October!J24</f>
        <v>0</v>
      </c>
      <c r="K6" s="49">
        <f t="shared" si="1"/>
        <v>1</v>
      </c>
    </row>
    <row r="7" spans="1:11" ht="24.95" customHeight="1" x14ac:dyDescent="0.25">
      <c r="A7" s="24" t="s">
        <v>42</v>
      </c>
      <c r="B7" s="35"/>
      <c r="C7" s="17">
        <f>November!I25</f>
        <v>1.75</v>
      </c>
      <c r="D7" s="17">
        <f>November!I24</f>
        <v>0</v>
      </c>
      <c r="E7" s="49">
        <f t="shared" si="0"/>
        <v>1.75</v>
      </c>
      <c r="H7" s="35"/>
      <c r="I7" s="17">
        <f>November!J25</f>
        <v>1</v>
      </c>
      <c r="J7" s="17">
        <f>November!J24</f>
        <v>0</v>
      </c>
      <c r="K7" s="49">
        <f t="shared" si="1"/>
        <v>1</v>
      </c>
    </row>
    <row r="8" spans="1:11" ht="24.95" customHeight="1" x14ac:dyDescent="0.25">
      <c r="A8" s="24" t="s">
        <v>43</v>
      </c>
      <c r="B8" s="35"/>
      <c r="C8" s="17">
        <f>December!I25</f>
        <v>1.75</v>
      </c>
      <c r="D8" s="17">
        <f>December!I24</f>
        <v>0</v>
      </c>
      <c r="E8" s="49">
        <f t="shared" si="0"/>
        <v>1.75</v>
      </c>
      <c r="H8" s="35"/>
      <c r="I8" s="17">
        <f>December!J25</f>
        <v>1</v>
      </c>
      <c r="J8" s="17">
        <f>December!J24</f>
        <v>0</v>
      </c>
      <c r="K8" s="49">
        <f t="shared" si="1"/>
        <v>1</v>
      </c>
    </row>
    <row r="9" spans="1:11" ht="24.95" customHeight="1" x14ac:dyDescent="0.25">
      <c r="A9" s="24" t="s">
        <v>49</v>
      </c>
      <c r="B9" s="35"/>
      <c r="C9" s="17">
        <f>January!I25</f>
        <v>1.75</v>
      </c>
      <c r="D9" s="17">
        <f>January!I24</f>
        <v>0</v>
      </c>
      <c r="E9" s="49">
        <f t="shared" si="0"/>
        <v>1.75</v>
      </c>
      <c r="H9" s="35"/>
      <c r="I9" s="17">
        <f>January!J25</f>
        <v>1</v>
      </c>
      <c r="J9" s="17">
        <f>January!J24</f>
        <v>0</v>
      </c>
      <c r="K9" s="49">
        <f t="shared" si="1"/>
        <v>1</v>
      </c>
    </row>
    <row r="10" spans="1:11" ht="24.95" customHeight="1" x14ac:dyDescent="0.25">
      <c r="A10" s="24" t="s">
        <v>44</v>
      </c>
      <c r="B10" s="35"/>
      <c r="C10" s="17">
        <f>February!I25</f>
        <v>1.75</v>
      </c>
      <c r="D10" s="17">
        <f>February!I24</f>
        <v>0</v>
      </c>
      <c r="E10" s="49">
        <f t="shared" si="0"/>
        <v>1.75</v>
      </c>
      <c r="H10" s="35"/>
      <c r="I10" s="17">
        <f>February!J25</f>
        <v>1</v>
      </c>
      <c r="J10" s="17">
        <f>February!J24</f>
        <v>0</v>
      </c>
      <c r="K10" s="49">
        <f t="shared" si="1"/>
        <v>1</v>
      </c>
    </row>
    <row r="11" spans="1:11" ht="24.95" customHeight="1" x14ac:dyDescent="0.25">
      <c r="A11" s="24" t="s">
        <v>45</v>
      </c>
      <c r="B11" s="35"/>
      <c r="C11" s="17">
        <f>March!I25</f>
        <v>1.75</v>
      </c>
      <c r="D11" s="17">
        <f>March!I24</f>
        <v>0</v>
      </c>
      <c r="E11" s="49">
        <f t="shared" si="0"/>
        <v>1.75</v>
      </c>
      <c r="H11" s="35"/>
      <c r="I11" s="17">
        <f>March!J25</f>
        <v>1</v>
      </c>
      <c r="J11" s="17">
        <f>March!J24</f>
        <v>0</v>
      </c>
      <c r="K11" s="49">
        <f t="shared" si="1"/>
        <v>1</v>
      </c>
    </row>
    <row r="12" spans="1:11" ht="24.95" customHeight="1" x14ac:dyDescent="0.25">
      <c r="A12" s="24" t="s">
        <v>46</v>
      </c>
      <c r="B12" s="35"/>
      <c r="C12" s="17">
        <f>April!I25</f>
        <v>1.75</v>
      </c>
      <c r="D12" s="17">
        <f>April!I24</f>
        <v>0</v>
      </c>
      <c r="E12" s="49">
        <f t="shared" si="0"/>
        <v>1.75</v>
      </c>
      <c r="H12" s="35"/>
      <c r="I12" s="17">
        <f>April!J25</f>
        <v>1</v>
      </c>
      <c r="J12" s="17">
        <f>April!J24</f>
        <v>0</v>
      </c>
      <c r="K12" s="49">
        <f t="shared" si="1"/>
        <v>1</v>
      </c>
    </row>
    <row r="13" spans="1:11" ht="24.95" customHeight="1" x14ac:dyDescent="0.25">
      <c r="A13" s="24" t="s">
        <v>47</v>
      </c>
      <c r="B13" s="35"/>
      <c r="C13" s="17">
        <f>May!I25</f>
        <v>1.75</v>
      </c>
      <c r="D13" s="17">
        <f>May!I24</f>
        <v>0</v>
      </c>
      <c r="E13" s="49">
        <f t="shared" si="0"/>
        <v>1.75</v>
      </c>
      <c r="H13" s="35"/>
      <c r="I13" s="17">
        <f>May!J25</f>
        <v>1</v>
      </c>
      <c r="J13" s="17">
        <f>May!J24</f>
        <v>0</v>
      </c>
      <c r="K13" s="49">
        <f t="shared" si="1"/>
        <v>1</v>
      </c>
    </row>
    <row r="14" spans="1:11" ht="24.95" customHeight="1" thickBot="1" x14ac:dyDescent="0.3">
      <c r="A14" s="24" t="s">
        <v>48</v>
      </c>
      <c r="B14" s="36"/>
      <c r="C14" s="37">
        <f>June!I25</f>
        <v>1.75</v>
      </c>
      <c r="D14" s="37">
        <f>June!I24</f>
        <v>0</v>
      </c>
      <c r="E14" s="50">
        <f t="shared" si="0"/>
        <v>1.75</v>
      </c>
      <c r="H14" s="36"/>
      <c r="I14" s="37">
        <f>June!J25</f>
        <v>1</v>
      </c>
      <c r="J14" s="37">
        <f>June!J24</f>
        <v>0</v>
      </c>
      <c r="K14" s="50">
        <f t="shared" si="1"/>
        <v>1</v>
      </c>
    </row>
    <row r="17" spans="1:11" ht="49.5" customHeight="1" x14ac:dyDescent="0.25">
      <c r="A17" s="53" t="s">
        <v>108</v>
      </c>
      <c r="B17" s="52"/>
      <c r="C17" s="52"/>
      <c r="D17" s="52"/>
      <c r="E17" s="52"/>
      <c r="F17" s="52"/>
      <c r="G17" s="52"/>
      <c r="H17" s="52"/>
      <c r="I17" s="52"/>
      <c r="J17" s="52"/>
      <c r="K17" s="52"/>
    </row>
  </sheetData>
  <mergeCells count="2">
    <mergeCell ref="B1:E1"/>
    <mergeCell ref="H1:K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4" workbookViewId="0">
      <selection activeCell="I22" sqref="I22"/>
    </sheetView>
  </sheetViews>
  <sheetFormatPr defaultRowHeight="15" x14ac:dyDescent="0.25"/>
  <cols>
    <col min="2" max="3" width="15.7109375" customWidth="1"/>
    <col min="4" max="4" width="17.42578125" customWidth="1"/>
    <col min="5" max="11" width="15.7109375" customWidth="1"/>
  </cols>
  <sheetData>
    <row r="1" spans="1:11" x14ac:dyDescent="0.25">
      <c r="A1" s="71" t="s">
        <v>1</v>
      </c>
      <c r="B1" s="72"/>
    </row>
    <row r="2" spans="1:11" x14ac:dyDescent="0.25">
      <c r="A2" s="10"/>
      <c r="B2" s="11"/>
    </row>
    <row r="3" spans="1:11" x14ac:dyDescent="0.25">
      <c r="A3" s="67"/>
      <c r="B3" s="67"/>
      <c r="C3" s="67"/>
      <c r="G3" s="67"/>
      <c r="H3" s="67"/>
      <c r="I3" s="67"/>
      <c r="J3" s="67"/>
    </row>
    <row r="4" spans="1:11" x14ac:dyDescent="0.25">
      <c r="A4" s="73" t="s">
        <v>0</v>
      </c>
      <c r="B4" s="73"/>
      <c r="C4" s="73"/>
      <c r="G4" s="6" t="s">
        <v>24</v>
      </c>
      <c r="H4" s="6"/>
      <c r="I4" s="6" t="s">
        <v>25</v>
      </c>
      <c r="J4" s="6"/>
      <c r="K4" s="6" t="s">
        <v>26</v>
      </c>
    </row>
    <row r="5" spans="1:11" x14ac:dyDescent="0.25">
      <c r="A5" s="12"/>
      <c r="B5" s="12"/>
      <c r="C5" s="12"/>
    </row>
    <row r="6" spans="1:11" x14ac:dyDescent="0.25">
      <c r="A6" s="67"/>
      <c r="B6" s="67"/>
      <c r="C6" s="67"/>
      <c r="D6" s="15"/>
      <c r="E6" s="14"/>
      <c r="F6" s="14"/>
      <c r="G6" s="68"/>
      <c r="H6" s="67"/>
      <c r="I6" s="68">
        <v>1.75</v>
      </c>
      <c r="J6" s="67"/>
      <c r="K6" s="67"/>
    </row>
    <row r="7" spans="1:11" x14ac:dyDescent="0.25">
      <c r="A7" s="74" t="s">
        <v>15</v>
      </c>
      <c r="B7" s="74"/>
      <c r="C7" s="74"/>
      <c r="D7" s="7" t="s">
        <v>109</v>
      </c>
      <c r="E7" s="7"/>
      <c r="F7" s="7"/>
      <c r="G7" s="74" t="s">
        <v>22</v>
      </c>
      <c r="H7" s="74"/>
      <c r="I7" s="73" t="s">
        <v>23</v>
      </c>
      <c r="J7" s="73"/>
      <c r="K7" s="73"/>
    </row>
    <row r="8" spans="1:11" x14ac:dyDescent="0.25">
      <c r="A8" s="12"/>
      <c r="B8" s="12"/>
      <c r="C8" s="12"/>
    </row>
    <row r="9" spans="1:11" x14ac:dyDescent="0.25">
      <c r="A9" s="75" t="s">
        <v>16</v>
      </c>
      <c r="B9" s="75"/>
      <c r="C9" s="13"/>
      <c r="E9" s="2"/>
      <c r="F9" s="3"/>
    </row>
    <row r="10" spans="1:11" x14ac:dyDescent="0.25">
      <c r="A10" s="12"/>
      <c r="B10" s="12"/>
      <c r="C10" s="7" t="s">
        <v>17</v>
      </c>
      <c r="D10" s="6" t="s">
        <v>18</v>
      </c>
      <c r="E10" s="73" t="s">
        <v>19</v>
      </c>
      <c r="F10" s="73"/>
      <c r="G10" s="73" t="s">
        <v>20</v>
      </c>
      <c r="H10" s="73"/>
    </row>
    <row r="12" spans="1:11" x14ac:dyDescent="0.25">
      <c r="A12" s="67"/>
      <c r="B12" s="67"/>
    </row>
    <row r="13" spans="1:11" x14ac:dyDescent="0.25">
      <c r="A13" s="76" t="s">
        <v>21</v>
      </c>
      <c r="B13" s="76"/>
    </row>
    <row r="14" spans="1:11" x14ac:dyDescent="0.25">
      <c r="I14" s="77" t="s">
        <v>7</v>
      </c>
      <c r="J14" s="77"/>
      <c r="K14" s="77"/>
    </row>
    <row r="15" spans="1:11" x14ac:dyDescent="0.25">
      <c r="A15" s="8"/>
      <c r="B15" s="8"/>
      <c r="C15" s="8"/>
      <c r="I15" s="4" t="s">
        <v>8</v>
      </c>
      <c r="J15" s="4" t="s">
        <v>9</v>
      </c>
      <c r="K15" s="4" t="s">
        <v>10</v>
      </c>
    </row>
    <row r="16" spans="1:11" ht="30" x14ac:dyDescent="0.25">
      <c r="A16" s="9"/>
      <c r="B16" s="9"/>
      <c r="C16" s="9"/>
      <c r="I16" s="42" t="s">
        <v>56</v>
      </c>
      <c r="J16" s="42" t="s">
        <v>56</v>
      </c>
      <c r="K16" s="78"/>
    </row>
    <row r="17" spans="1:11" ht="25.5" customHeight="1" x14ac:dyDescent="0.25">
      <c r="I17" s="44">
        <v>10</v>
      </c>
      <c r="J17" s="45">
        <v>67.25</v>
      </c>
      <c r="K17" s="79"/>
    </row>
    <row r="18" spans="1:11" ht="24.95" customHeight="1" x14ac:dyDescent="0.25">
      <c r="A18" s="1"/>
      <c r="B18" s="1" t="s">
        <v>98</v>
      </c>
      <c r="C18" s="1" t="s">
        <v>99</v>
      </c>
      <c r="D18" s="1" t="s">
        <v>100</v>
      </c>
      <c r="E18" s="1" t="s">
        <v>101</v>
      </c>
      <c r="F18" s="1" t="s">
        <v>102</v>
      </c>
      <c r="G18" s="1" t="s">
        <v>103</v>
      </c>
      <c r="H18" s="1" t="s">
        <v>104</v>
      </c>
      <c r="I18" s="43"/>
      <c r="J18" s="43"/>
      <c r="K18" s="43"/>
    </row>
    <row r="19" spans="1:11" ht="24.95" customHeight="1" x14ac:dyDescent="0.25">
      <c r="A19" s="1" t="s">
        <v>2</v>
      </c>
      <c r="B19" s="20"/>
      <c r="C19" s="20" t="s">
        <v>112</v>
      </c>
      <c r="D19" s="20" t="s">
        <v>68</v>
      </c>
      <c r="E19" s="20" t="s">
        <v>70</v>
      </c>
      <c r="F19" s="20" t="s">
        <v>71</v>
      </c>
      <c r="G19" s="20" t="s">
        <v>72</v>
      </c>
      <c r="H19" s="20" t="s">
        <v>73</v>
      </c>
      <c r="I19" s="43">
        <f>IF(B19="V",1,0)+IF(C19="V",1,0)+IF(D19="V",1,0)+IF(E19="V",1,0)+IF(F19="V",1,0)+IF(G19="V",1,0)+IF(H19="V",1,0)</f>
        <v>0</v>
      </c>
      <c r="J19" s="43">
        <f>IF(B19="s",1,0)+IF(C19="s",1,0)+IF(D19="s",1,0)+IF(E19="s",1,0)+IF(F19="s",1,0)+IF(G19="s",1,0)+IF(H19="s",1,0)</f>
        <v>0</v>
      </c>
      <c r="K19" s="43"/>
    </row>
    <row r="20" spans="1:11" ht="24.95" customHeight="1" x14ac:dyDescent="0.25">
      <c r="A20" s="1" t="s">
        <v>3</v>
      </c>
      <c r="B20" s="20" t="s">
        <v>74</v>
      </c>
      <c r="C20" s="20" t="s">
        <v>75</v>
      </c>
      <c r="D20" s="20" t="s">
        <v>69</v>
      </c>
      <c r="E20" s="20" t="s">
        <v>76</v>
      </c>
      <c r="F20" s="20" t="s">
        <v>77</v>
      </c>
      <c r="G20" s="20" t="s">
        <v>78</v>
      </c>
      <c r="H20" s="20" t="s">
        <v>79</v>
      </c>
      <c r="I20" s="43"/>
      <c r="J20" s="43">
        <f t="shared" ref="J20:J22" si="0">IF(B20="s",1,0)+IF(C20="s",1,0)+IF(D20="s",1,0)+IF(E20="s",1,0)+IF(F20="s",1,0)+IF(G20="s",1,0)+IF(H20="s",1,0)</f>
        <v>0</v>
      </c>
      <c r="K20" s="43"/>
    </row>
    <row r="21" spans="1:11" ht="24.95" customHeight="1" x14ac:dyDescent="0.25">
      <c r="A21" s="1" t="s">
        <v>4</v>
      </c>
      <c r="B21" s="54" t="s">
        <v>80</v>
      </c>
      <c r="C21" s="54" t="s">
        <v>113</v>
      </c>
      <c r="D21" s="54" t="s">
        <v>114</v>
      </c>
      <c r="E21" s="54" t="s">
        <v>115</v>
      </c>
      <c r="F21" s="54" t="s">
        <v>116</v>
      </c>
      <c r="G21" s="54" t="s">
        <v>117</v>
      </c>
      <c r="H21" s="54" t="s">
        <v>81</v>
      </c>
      <c r="I21" s="43"/>
      <c r="J21" s="43">
        <f t="shared" si="0"/>
        <v>0</v>
      </c>
      <c r="K21" s="43"/>
    </row>
    <row r="22" spans="1:11" ht="24.95" customHeight="1" x14ac:dyDescent="0.25">
      <c r="A22" s="1" t="s">
        <v>5</v>
      </c>
      <c r="B22" s="54" t="s">
        <v>82</v>
      </c>
      <c r="C22" s="54" t="s">
        <v>83</v>
      </c>
      <c r="D22" s="54" t="s">
        <v>84</v>
      </c>
      <c r="E22" s="54" t="s">
        <v>85</v>
      </c>
      <c r="F22" s="54" t="s">
        <v>86</v>
      </c>
      <c r="G22" s="54" t="s">
        <v>118</v>
      </c>
      <c r="H22" s="54" t="s">
        <v>87</v>
      </c>
      <c r="I22" s="43"/>
      <c r="J22" s="43">
        <f t="shared" si="0"/>
        <v>0</v>
      </c>
      <c r="K22" s="43"/>
    </row>
    <row r="23" spans="1:11" ht="24.95" customHeight="1" x14ac:dyDescent="0.25">
      <c r="A23" s="1" t="s">
        <v>6</v>
      </c>
      <c r="B23" s="54" t="s">
        <v>88</v>
      </c>
      <c r="C23" s="54" t="s">
        <v>89</v>
      </c>
      <c r="D23" s="54" t="s">
        <v>90</v>
      </c>
      <c r="E23" s="54" t="s">
        <v>110</v>
      </c>
      <c r="F23" s="20" t="s">
        <v>111</v>
      </c>
      <c r="G23" s="20"/>
      <c r="H23" s="20"/>
      <c r="I23" s="43">
        <f t="shared" ref="I23" si="1">IF(B23="V",1,0)+IF(C23="V",1,0)+IF(D23="V",1,0)+IF(E23="V",1,0)+IF(F23="V",1,0)+IF(G23="V",1,0)+IF(H23="V",1,0)</f>
        <v>0</v>
      </c>
      <c r="J23" s="43">
        <v>0</v>
      </c>
      <c r="K23" s="43"/>
    </row>
    <row r="24" spans="1:11" ht="24.95" customHeight="1" x14ac:dyDescent="0.25">
      <c r="H24" s="18" t="s">
        <v>11</v>
      </c>
      <c r="I24" s="43">
        <f>SUM(I19:I23)</f>
        <v>0</v>
      </c>
      <c r="J24" s="43">
        <f>SUM(J19:J23)</f>
        <v>0</v>
      </c>
      <c r="K24" s="43"/>
    </row>
    <row r="25" spans="1:11" ht="24.95" customHeight="1" x14ac:dyDescent="0.25">
      <c r="A25" s="67"/>
      <c r="B25" s="67"/>
      <c r="C25" s="67"/>
      <c r="E25" t="s">
        <v>27</v>
      </c>
      <c r="H25" s="18" t="s">
        <v>12</v>
      </c>
      <c r="I25" s="43">
        <v>1.75</v>
      </c>
      <c r="J25" s="43">
        <v>1</v>
      </c>
      <c r="K25" s="43"/>
    </row>
    <row r="26" spans="1:11" ht="24.95" customHeight="1" x14ac:dyDescent="0.25">
      <c r="A26" s="5" t="s">
        <v>14</v>
      </c>
      <c r="B26" s="5"/>
      <c r="C26" s="5"/>
      <c r="E26" t="s">
        <v>28</v>
      </c>
      <c r="G26" s="69" t="s">
        <v>55</v>
      </c>
      <c r="H26" s="70"/>
      <c r="I26" s="46">
        <f>(I17+I24)+I25</f>
        <v>11.75</v>
      </c>
      <c r="J26" s="46">
        <f>J17+J24+J25</f>
        <v>68.25</v>
      </c>
      <c r="K26" s="43"/>
    </row>
    <row r="27" spans="1:11" x14ac:dyDescent="0.25">
      <c r="E27" t="s">
        <v>29</v>
      </c>
    </row>
    <row r="28" spans="1:11" x14ac:dyDescent="0.25">
      <c r="A28" s="67"/>
      <c r="B28" s="67"/>
      <c r="C28" s="67"/>
      <c r="E28" t="s">
        <v>30</v>
      </c>
    </row>
    <row r="29" spans="1:11" x14ac:dyDescent="0.25">
      <c r="A29" s="5" t="s">
        <v>13</v>
      </c>
      <c r="B29" s="5"/>
      <c r="C29" s="6"/>
      <c r="E29" t="s">
        <v>31</v>
      </c>
    </row>
    <row r="30" spans="1:11" x14ac:dyDescent="0.25">
      <c r="E30" t="s">
        <v>32</v>
      </c>
    </row>
    <row r="31" spans="1:11" x14ac:dyDescent="0.25">
      <c r="E31" t="s">
        <v>33</v>
      </c>
    </row>
    <row r="32" spans="1:11" x14ac:dyDescent="0.25">
      <c r="E32" t="s">
        <v>34</v>
      </c>
    </row>
    <row r="33" spans="5:5" x14ac:dyDescent="0.25">
      <c r="E33" t="s">
        <v>35</v>
      </c>
    </row>
    <row r="34" spans="5:5" x14ac:dyDescent="0.25">
      <c r="E34" t="s">
        <v>36</v>
      </c>
    </row>
  </sheetData>
  <mergeCells count="21">
    <mergeCell ref="A28:C28"/>
    <mergeCell ref="A7:C7"/>
    <mergeCell ref="G7:H7"/>
    <mergeCell ref="I7:K7"/>
    <mergeCell ref="A9:B9"/>
    <mergeCell ref="E10:F10"/>
    <mergeCell ref="G10:H10"/>
    <mergeCell ref="A12:B12"/>
    <mergeCell ref="A13:B13"/>
    <mergeCell ref="I14:K14"/>
    <mergeCell ref="K16:K17"/>
    <mergeCell ref="A25:C25"/>
    <mergeCell ref="A6:C6"/>
    <mergeCell ref="G6:H6"/>
    <mergeCell ref="I6:K6"/>
    <mergeCell ref="G26:H26"/>
    <mergeCell ref="A1:B1"/>
    <mergeCell ref="A3:C3"/>
    <mergeCell ref="G3:H3"/>
    <mergeCell ref="I3:J3"/>
    <mergeCell ref="A4:C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4" workbookViewId="0">
      <selection activeCell="A25" sqref="A25:C25"/>
    </sheetView>
  </sheetViews>
  <sheetFormatPr defaultRowHeight="15" x14ac:dyDescent="0.25"/>
  <cols>
    <col min="2" max="3" width="15.7109375" customWidth="1"/>
    <col min="4" max="4" width="16.5703125" customWidth="1"/>
    <col min="5" max="11" width="15.7109375" customWidth="1"/>
  </cols>
  <sheetData>
    <row r="1" spans="1:11" x14ac:dyDescent="0.25">
      <c r="A1" s="71" t="s">
        <v>1</v>
      </c>
      <c r="B1" s="72"/>
    </row>
    <row r="2" spans="1:11" x14ac:dyDescent="0.25">
      <c r="A2" s="10"/>
      <c r="B2" s="11"/>
    </row>
    <row r="3" spans="1:11" x14ac:dyDescent="0.25">
      <c r="A3" s="67"/>
      <c r="B3" s="67"/>
      <c r="C3" s="67"/>
      <c r="G3" s="67"/>
      <c r="H3" s="67"/>
      <c r="I3" s="67"/>
      <c r="J3" s="67"/>
    </row>
    <row r="4" spans="1:11" x14ac:dyDescent="0.25">
      <c r="A4" s="73" t="s">
        <v>0</v>
      </c>
      <c r="B4" s="73"/>
      <c r="C4" s="73"/>
      <c r="G4" s="6" t="s">
        <v>24</v>
      </c>
      <c r="H4" s="6"/>
      <c r="I4" s="6" t="s">
        <v>25</v>
      </c>
      <c r="J4" s="6"/>
      <c r="K4" s="6" t="s">
        <v>26</v>
      </c>
    </row>
    <row r="5" spans="1:11" x14ac:dyDescent="0.25">
      <c r="A5" s="12"/>
      <c r="B5" s="12"/>
      <c r="C5" s="12"/>
    </row>
    <row r="6" spans="1:11" x14ac:dyDescent="0.25">
      <c r="A6" s="67"/>
      <c r="B6" s="67"/>
      <c r="C6" s="67"/>
      <c r="D6" s="16"/>
      <c r="E6" s="14"/>
      <c r="F6" s="14"/>
      <c r="G6" s="68"/>
      <c r="H6" s="67"/>
      <c r="I6" s="68">
        <v>1.75</v>
      </c>
      <c r="J6" s="67"/>
      <c r="K6" s="67"/>
    </row>
    <row r="7" spans="1:11" x14ac:dyDescent="0.25">
      <c r="A7" s="74" t="s">
        <v>15</v>
      </c>
      <c r="B7" s="74"/>
      <c r="C7" s="74"/>
      <c r="D7" s="32" t="s">
        <v>109</v>
      </c>
      <c r="E7" s="7"/>
      <c r="F7" s="7"/>
      <c r="G7" s="74" t="s">
        <v>22</v>
      </c>
      <c r="H7" s="74"/>
      <c r="I7" s="73" t="s">
        <v>23</v>
      </c>
      <c r="J7" s="73"/>
      <c r="K7" s="73"/>
    </row>
    <row r="8" spans="1:11" x14ac:dyDescent="0.25">
      <c r="A8" s="12"/>
      <c r="B8" s="12"/>
      <c r="C8" s="12"/>
    </row>
    <row r="9" spans="1:11" x14ac:dyDescent="0.25">
      <c r="A9" s="75" t="s">
        <v>16</v>
      </c>
      <c r="B9" s="75"/>
      <c r="C9" s="13"/>
      <c r="E9" s="2"/>
      <c r="F9" s="3"/>
    </row>
    <row r="10" spans="1:11" x14ac:dyDescent="0.25">
      <c r="A10" s="12"/>
      <c r="B10" s="12"/>
      <c r="C10" s="7" t="s">
        <v>17</v>
      </c>
      <c r="D10" s="6" t="s">
        <v>18</v>
      </c>
      <c r="E10" s="73" t="s">
        <v>19</v>
      </c>
      <c r="F10" s="73"/>
      <c r="G10" s="73" t="s">
        <v>20</v>
      </c>
      <c r="H10" s="73"/>
    </row>
    <row r="12" spans="1:11" x14ac:dyDescent="0.25">
      <c r="A12" s="67"/>
      <c r="B12" s="67"/>
    </row>
    <row r="13" spans="1:11" x14ac:dyDescent="0.25">
      <c r="A13" s="76" t="s">
        <v>21</v>
      </c>
      <c r="B13" s="76"/>
    </row>
    <row r="14" spans="1:11" x14ac:dyDescent="0.25">
      <c r="I14" s="77" t="s">
        <v>7</v>
      </c>
      <c r="J14" s="77"/>
      <c r="K14" s="77"/>
    </row>
    <row r="15" spans="1:11" x14ac:dyDescent="0.25">
      <c r="A15" s="8"/>
      <c r="B15" s="8"/>
      <c r="C15" s="8"/>
      <c r="I15" s="4" t="s">
        <v>8</v>
      </c>
      <c r="J15" s="4" t="s">
        <v>9</v>
      </c>
      <c r="K15" s="4" t="s">
        <v>10</v>
      </c>
    </row>
    <row r="16" spans="1:11" ht="30" x14ac:dyDescent="0.25">
      <c r="A16" s="9"/>
      <c r="B16" s="9"/>
      <c r="C16" s="9"/>
      <c r="I16" s="42" t="s">
        <v>56</v>
      </c>
      <c r="J16" s="42" t="s">
        <v>56</v>
      </c>
      <c r="K16" s="78"/>
    </row>
    <row r="17" spans="1:11" ht="24.95" customHeight="1" x14ac:dyDescent="0.25">
      <c r="I17" s="47">
        <f>July!I26</f>
        <v>11.75</v>
      </c>
      <c r="J17" s="47">
        <f>July!J26</f>
        <v>68.25</v>
      </c>
      <c r="K17" s="79"/>
    </row>
    <row r="18" spans="1:11" ht="24.95" customHeight="1" x14ac:dyDescent="0.25">
      <c r="A18" s="1"/>
      <c r="B18" s="1" t="s">
        <v>98</v>
      </c>
      <c r="C18" s="1" t="s">
        <v>99</v>
      </c>
      <c r="D18" s="1" t="s">
        <v>100</v>
      </c>
      <c r="E18" s="1" t="s">
        <v>101</v>
      </c>
      <c r="F18" s="1" t="s">
        <v>102</v>
      </c>
      <c r="G18" s="1" t="s">
        <v>103</v>
      </c>
      <c r="H18" s="1" t="s">
        <v>104</v>
      </c>
      <c r="I18" s="43"/>
      <c r="J18" s="43"/>
      <c r="K18" s="43"/>
    </row>
    <row r="19" spans="1:11" ht="24.95" customHeight="1" x14ac:dyDescent="0.25">
      <c r="A19" s="1" t="s">
        <v>2</v>
      </c>
      <c r="B19" s="55"/>
      <c r="C19" s="55"/>
      <c r="D19" s="55"/>
      <c r="E19" s="55"/>
      <c r="F19" s="55"/>
      <c r="G19" s="55">
        <v>1</v>
      </c>
      <c r="H19" s="55">
        <v>2</v>
      </c>
      <c r="I19" s="43">
        <f>IF(B19="V",1,0)+IF(C19="V",1,0)+IF(D19="V",1,0)+IF(E19="V",1,0)+IF(F19="V",1,0)+IF(G19="V",1,0)+IF(H19="V",1,0)</f>
        <v>0</v>
      </c>
      <c r="J19" s="43">
        <f>IF(B19="s",1,0)+IF(C19="s",1,0)+IF(D19="s",1,0)+IF(E19="s",1,0)+IF(F19="s",1,0)+IF(G19="s",1,0)+IF(H19="s",1,0)</f>
        <v>0</v>
      </c>
      <c r="K19" s="43"/>
    </row>
    <row r="20" spans="1:11" ht="24.95" customHeight="1" x14ac:dyDescent="0.25">
      <c r="A20" s="1" t="s">
        <v>3</v>
      </c>
      <c r="B20" s="55">
        <v>3</v>
      </c>
      <c r="C20" s="55">
        <v>4</v>
      </c>
      <c r="D20" s="55">
        <v>5</v>
      </c>
      <c r="E20" s="55">
        <v>6</v>
      </c>
      <c r="F20" s="56">
        <v>7</v>
      </c>
      <c r="G20" s="55">
        <v>8</v>
      </c>
      <c r="H20" s="55">
        <v>9</v>
      </c>
      <c r="I20" s="43">
        <v>0</v>
      </c>
      <c r="J20" s="43">
        <f t="shared" ref="J20:J23" si="0">IF(B20="s",1,0)+IF(C20="s",1,0)+IF(D20="s",1,0)+IF(E20="s",1,0)+IF(F20="s",1,0)+IF(G20="s",1,0)+IF(H20="s",1,0)</f>
        <v>0</v>
      </c>
      <c r="K20" s="43"/>
    </row>
    <row r="21" spans="1:11" ht="24.95" customHeight="1" x14ac:dyDescent="0.25">
      <c r="A21" s="1" t="s">
        <v>4</v>
      </c>
      <c r="B21" s="55">
        <v>12</v>
      </c>
      <c r="C21" s="55">
        <v>11</v>
      </c>
      <c r="D21" s="55">
        <v>12</v>
      </c>
      <c r="E21" s="55">
        <v>13</v>
      </c>
      <c r="F21" s="55">
        <v>14</v>
      </c>
      <c r="G21" s="55">
        <v>15</v>
      </c>
      <c r="H21" s="55">
        <v>16</v>
      </c>
      <c r="I21" s="43">
        <f t="shared" ref="I21:I23" si="1">IF(B21="V",1,0)+IF(C21="V",1,0)+IF(D21="V",1,0)+IF(E21="V",1,0)+IF(F21="V",1,0)+IF(G21="V",1,0)+IF(H21="V",1,0)</f>
        <v>0</v>
      </c>
      <c r="J21" s="43">
        <f t="shared" si="0"/>
        <v>0</v>
      </c>
      <c r="K21" s="43"/>
    </row>
    <row r="22" spans="1:11" ht="24.95" customHeight="1" x14ac:dyDescent="0.25">
      <c r="A22" s="1" t="s">
        <v>5</v>
      </c>
      <c r="B22" s="55">
        <v>17</v>
      </c>
      <c r="C22" s="55">
        <v>18</v>
      </c>
      <c r="D22" s="55">
        <v>19</v>
      </c>
      <c r="E22" s="55">
        <v>20</v>
      </c>
      <c r="F22" s="55">
        <v>21</v>
      </c>
      <c r="G22" s="55">
        <v>22</v>
      </c>
      <c r="H22" s="55">
        <v>23</v>
      </c>
      <c r="I22" s="43">
        <f t="shared" si="1"/>
        <v>0</v>
      </c>
      <c r="J22" s="43">
        <f t="shared" si="0"/>
        <v>0</v>
      </c>
      <c r="K22" s="43"/>
    </row>
    <row r="23" spans="1:11" ht="24.95" customHeight="1" x14ac:dyDescent="0.25">
      <c r="A23" s="1" t="s">
        <v>6</v>
      </c>
      <c r="B23" s="55" t="s">
        <v>119</v>
      </c>
      <c r="C23" s="55">
        <v>25</v>
      </c>
      <c r="D23" s="55">
        <v>26</v>
      </c>
      <c r="E23" s="55">
        <v>27</v>
      </c>
      <c r="F23" s="55">
        <v>28</v>
      </c>
      <c r="G23" s="55">
        <v>29</v>
      </c>
      <c r="H23" s="55">
        <v>30</v>
      </c>
      <c r="I23" s="43">
        <f t="shared" si="1"/>
        <v>0</v>
      </c>
      <c r="J23" s="43">
        <f t="shared" si="0"/>
        <v>0</v>
      </c>
      <c r="K23" s="43"/>
    </row>
    <row r="24" spans="1:11" ht="24.95" customHeight="1" x14ac:dyDescent="0.25">
      <c r="H24" s="18" t="s">
        <v>11</v>
      </c>
      <c r="I24" s="43">
        <f>SUM(I19:I23)</f>
        <v>0</v>
      </c>
      <c r="J24" s="43">
        <f>SUM(J19:J23)</f>
        <v>0</v>
      </c>
      <c r="K24" s="43"/>
    </row>
    <row r="25" spans="1:11" ht="24.95" customHeight="1" x14ac:dyDescent="0.25">
      <c r="A25" s="67"/>
      <c r="B25" s="67"/>
      <c r="C25" s="67"/>
      <c r="E25" t="s">
        <v>27</v>
      </c>
      <c r="H25" s="18" t="s">
        <v>12</v>
      </c>
      <c r="I25" s="43">
        <v>1.75</v>
      </c>
      <c r="J25" s="43">
        <v>1</v>
      </c>
      <c r="K25" s="43"/>
    </row>
    <row r="26" spans="1:11" ht="24.95" customHeight="1" x14ac:dyDescent="0.25">
      <c r="A26" s="5" t="s">
        <v>14</v>
      </c>
      <c r="B26" s="5"/>
      <c r="C26" s="5"/>
      <c r="E26" t="s">
        <v>28</v>
      </c>
      <c r="G26" s="69" t="s">
        <v>55</v>
      </c>
      <c r="H26" s="70"/>
      <c r="I26" s="46">
        <f>I17+I24+I25</f>
        <v>13.5</v>
      </c>
      <c r="J26" s="46">
        <f>J17+J24+J25</f>
        <v>69.25</v>
      </c>
      <c r="K26" s="43"/>
    </row>
    <row r="27" spans="1:11" x14ac:dyDescent="0.25">
      <c r="E27" t="s">
        <v>29</v>
      </c>
    </row>
    <row r="28" spans="1:11" x14ac:dyDescent="0.25">
      <c r="A28" s="67"/>
      <c r="B28" s="67"/>
      <c r="C28" s="67"/>
      <c r="E28" t="s">
        <v>30</v>
      </c>
    </row>
    <row r="29" spans="1:11" x14ac:dyDescent="0.25">
      <c r="A29" s="5" t="s">
        <v>13</v>
      </c>
      <c r="B29" s="5"/>
      <c r="C29" s="6"/>
      <c r="E29" t="s">
        <v>31</v>
      </c>
    </row>
    <row r="30" spans="1:11" x14ac:dyDescent="0.25">
      <c r="E30" t="s">
        <v>32</v>
      </c>
    </row>
    <row r="31" spans="1:11" x14ac:dyDescent="0.25">
      <c r="E31" t="s">
        <v>33</v>
      </c>
    </row>
    <row r="32" spans="1:11" x14ac:dyDescent="0.25">
      <c r="E32" t="s">
        <v>34</v>
      </c>
    </row>
    <row r="33" spans="5:5" x14ac:dyDescent="0.25">
      <c r="E33" t="s">
        <v>35</v>
      </c>
    </row>
    <row r="34" spans="5:5" x14ac:dyDescent="0.25">
      <c r="E34" t="s">
        <v>36</v>
      </c>
    </row>
  </sheetData>
  <mergeCells count="21">
    <mergeCell ref="A28:C28"/>
    <mergeCell ref="A25:C25"/>
    <mergeCell ref="A7:C7"/>
    <mergeCell ref="A9:B9"/>
    <mergeCell ref="A12:B12"/>
    <mergeCell ref="G26:H26"/>
    <mergeCell ref="A4:C4"/>
    <mergeCell ref="A1:B1"/>
    <mergeCell ref="I14:K14"/>
    <mergeCell ref="K16:K17"/>
    <mergeCell ref="A6:C6"/>
    <mergeCell ref="A3:C3"/>
    <mergeCell ref="E10:F10"/>
    <mergeCell ref="G10:H10"/>
    <mergeCell ref="A13:B13"/>
    <mergeCell ref="G3:H3"/>
    <mergeCell ref="I3:J3"/>
    <mergeCell ref="G6:H6"/>
    <mergeCell ref="G7:H7"/>
    <mergeCell ref="I7:K7"/>
    <mergeCell ref="I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4" workbookViewId="0">
      <selection activeCell="J24" sqref="J24"/>
    </sheetView>
  </sheetViews>
  <sheetFormatPr defaultRowHeight="15" x14ac:dyDescent="0.25"/>
  <cols>
    <col min="2" max="3" width="15.7109375" customWidth="1"/>
    <col min="4" max="4" width="16.42578125" customWidth="1"/>
    <col min="5" max="11" width="15.7109375" customWidth="1"/>
  </cols>
  <sheetData>
    <row r="1" spans="1:11" x14ac:dyDescent="0.25">
      <c r="A1" s="71" t="s">
        <v>1</v>
      </c>
      <c r="B1" s="72"/>
    </row>
    <row r="2" spans="1:11" x14ac:dyDescent="0.25">
      <c r="A2" s="10"/>
      <c r="B2" s="11"/>
    </row>
    <row r="3" spans="1:11" x14ac:dyDescent="0.25">
      <c r="A3" s="67"/>
      <c r="B3" s="67"/>
      <c r="C3" s="67"/>
      <c r="G3" s="67"/>
      <c r="H3" s="67"/>
      <c r="I3" s="67"/>
      <c r="J3" s="67"/>
    </row>
    <row r="4" spans="1:11" x14ac:dyDescent="0.25">
      <c r="A4" s="73" t="s">
        <v>0</v>
      </c>
      <c r="B4" s="73"/>
      <c r="C4" s="73"/>
      <c r="G4" s="6" t="s">
        <v>24</v>
      </c>
      <c r="H4" s="6"/>
      <c r="I4" s="6" t="s">
        <v>25</v>
      </c>
      <c r="J4" s="6"/>
      <c r="K4" s="6" t="s">
        <v>26</v>
      </c>
    </row>
    <row r="5" spans="1:11" x14ac:dyDescent="0.25">
      <c r="A5" s="12"/>
      <c r="B5" s="12"/>
      <c r="C5" s="12"/>
    </row>
    <row r="6" spans="1:11" x14ac:dyDescent="0.25">
      <c r="A6" s="67"/>
      <c r="B6" s="67"/>
      <c r="C6" s="67"/>
      <c r="D6" s="16"/>
      <c r="E6" s="14"/>
      <c r="F6" s="14"/>
      <c r="G6" s="68"/>
      <c r="H6" s="67"/>
      <c r="I6" s="68"/>
      <c r="J6" s="67"/>
      <c r="K6" s="67"/>
    </row>
    <row r="7" spans="1:11" x14ac:dyDescent="0.25">
      <c r="A7" s="74" t="s">
        <v>15</v>
      </c>
      <c r="B7" s="74"/>
      <c r="C7" s="74"/>
      <c r="D7" s="32" t="s">
        <v>109</v>
      </c>
      <c r="E7" s="7"/>
      <c r="F7" s="7"/>
      <c r="G7" s="74" t="s">
        <v>22</v>
      </c>
      <c r="H7" s="74"/>
      <c r="I7" s="73" t="s">
        <v>23</v>
      </c>
      <c r="J7" s="73"/>
      <c r="K7" s="73"/>
    </row>
    <row r="8" spans="1:11" x14ac:dyDescent="0.25">
      <c r="A8" s="12"/>
      <c r="B8" s="12"/>
      <c r="C8" s="12"/>
    </row>
    <row r="9" spans="1:11" x14ac:dyDescent="0.25">
      <c r="A9" s="75" t="s">
        <v>16</v>
      </c>
      <c r="B9" s="75"/>
      <c r="C9" s="13"/>
      <c r="E9" s="2"/>
      <c r="F9" s="3"/>
    </row>
    <row r="10" spans="1:11" x14ac:dyDescent="0.25">
      <c r="A10" s="12"/>
      <c r="B10" s="12"/>
      <c r="C10" s="7" t="s">
        <v>17</v>
      </c>
      <c r="D10" s="6" t="s">
        <v>18</v>
      </c>
      <c r="E10" s="73" t="s">
        <v>19</v>
      </c>
      <c r="F10" s="73"/>
      <c r="G10" s="73" t="s">
        <v>20</v>
      </c>
      <c r="H10" s="73"/>
    </row>
    <row r="12" spans="1:11" x14ac:dyDescent="0.25">
      <c r="A12" s="67"/>
      <c r="B12" s="67"/>
    </row>
    <row r="13" spans="1:11" x14ac:dyDescent="0.25">
      <c r="A13" s="76" t="s">
        <v>21</v>
      </c>
      <c r="B13" s="76"/>
    </row>
    <row r="14" spans="1:11" x14ac:dyDescent="0.25">
      <c r="I14" s="77" t="s">
        <v>7</v>
      </c>
      <c r="J14" s="77"/>
      <c r="K14" s="77"/>
    </row>
    <row r="15" spans="1:11" x14ac:dyDescent="0.25">
      <c r="A15" s="8"/>
      <c r="B15" s="8"/>
      <c r="C15" s="8"/>
      <c r="I15" s="4" t="s">
        <v>8</v>
      </c>
      <c r="J15" s="4" t="s">
        <v>9</v>
      </c>
      <c r="K15" s="4" t="s">
        <v>10</v>
      </c>
    </row>
    <row r="16" spans="1:11" ht="30" x14ac:dyDescent="0.25">
      <c r="A16" s="9"/>
      <c r="B16" s="9"/>
      <c r="C16" s="9"/>
      <c r="I16" s="19" t="s">
        <v>56</v>
      </c>
      <c r="J16" s="19" t="s">
        <v>56</v>
      </c>
      <c r="K16" s="80"/>
    </row>
    <row r="17" spans="1:11" ht="24.95" customHeight="1" x14ac:dyDescent="0.25">
      <c r="I17" s="57">
        <f>August!I26</f>
        <v>13.5</v>
      </c>
      <c r="J17" s="58">
        <f>August!J26</f>
        <v>69.25</v>
      </c>
      <c r="K17" s="81"/>
    </row>
    <row r="18" spans="1:11" ht="24.95" customHeight="1" x14ac:dyDescent="0.25">
      <c r="A18" s="1"/>
      <c r="B18" s="1" t="s">
        <v>98</v>
      </c>
      <c r="C18" s="1" t="s">
        <v>99</v>
      </c>
      <c r="D18" s="1" t="s">
        <v>100</v>
      </c>
      <c r="E18" s="1" t="s">
        <v>101</v>
      </c>
      <c r="F18" s="1" t="s">
        <v>102</v>
      </c>
      <c r="G18" s="1" t="s">
        <v>103</v>
      </c>
      <c r="H18" s="1" t="s">
        <v>104</v>
      </c>
      <c r="I18" s="1"/>
      <c r="J18" s="1"/>
      <c r="K18" s="1"/>
    </row>
    <row r="19" spans="1:11" ht="24.95" customHeight="1" x14ac:dyDescent="0.25">
      <c r="A19" s="1" t="s">
        <v>2</v>
      </c>
      <c r="B19" s="56"/>
      <c r="C19" s="56">
        <v>1</v>
      </c>
      <c r="D19" s="56">
        <v>2</v>
      </c>
      <c r="E19" s="56">
        <v>3</v>
      </c>
      <c r="F19" s="56">
        <v>4</v>
      </c>
      <c r="G19" s="55">
        <v>5</v>
      </c>
      <c r="H19" s="55">
        <v>6</v>
      </c>
      <c r="I19" s="43"/>
      <c r="J19" s="43">
        <f>IF(B19="s",1,0)+IF(C19="s",1,0)+IF(D19="s",1,0)+IF(E19="s",1,0)+IF(F19="s",1,0)+IF(G19="s",1,0)+IF(H19="s",1,0)</f>
        <v>0</v>
      </c>
      <c r="K19" s="1"/>
    </row>
    <row r="20" spans="1:11" ht="24.95" customHeight="1" x14ac:dyDescent="0.25">
      <c r="A20" s="1" t="s">
        <v>3</v>
      </c>
      <c r="B20" s="56">
        <v>7</v>
      </c>
      <c r="C20" s="56">
        <v>8</v>
      </c>
      <c r="D20" s="56">
        <v>9</v>
      </c>
      <c r="E20" s="56">
        <v>10</v>
      </c>
      <c r="F20" s="56">
        <v>11</v>
      </c>
      <c r="G20" s="55">
        <v>12</v>
      </c>
      <c r="H20" s="55">
        <v>13</v>
      </c>
      <c r="I20" s="43"/>
      <c r="J20" s="43">
        <f t="shared" ref="J20:J21" si="0">IF(B20="s",1,0)+IF(C20="s",1,0)+IF(D20="s",1,0)+IF(E20="s",1,0)+IF(F20="s",1,0)+IF(G20="s",1,0)+IF(H20="s",1,0)</f>
        <v>0</v>
      </c>
      <c r="K20" s="1"/>
    </row>
    <row r="21" spans="1:11" ht="24.95" customHeight="1" x14ac:dyDescent="0.25">
      <c r="A21" s="1" t="s">
        <v>4</v>
      </c>
      <c r="B21" s="56">
        <v>14</v>
      </c>
      <c r="C21" s="56">
        <v>15</v>
      </c>
      <c r="D21" s="56">
        <v>16</v>
      </c>
      <c r="E21" s="56">
        <v>17</v>
      </c>
      <c r="F21" s="56">
        <v>18</v>
      </c>
      <c r="G21" s="55">
        <v>19</v>
      </c>
      <c r="H21" s="55">
        <v>20</v>
      </c>
      <c r="I21" s="43">
        <f t="shared" ref="I21:I23" si="1">IF(B21="V",1,0)+IF(C21="V",1,0)+IF(D21="V",1,0)+IF(E21="V",1,0)+IF(F21="V",1,0)+IF(G21="V",1,0)+IF(H21="V",1,0)</f>
        <v>0</v>
      </c>
      <c r="J21" s="43">
        <f t="shared" si="0"/>
        <v>0</v>
      </c>
      <c r="K21" s="1"/>
    </row>
    <row r="22" spans="1:11" ht="24.95" customHeight="1" x14ac:dyDescent="0.25">
      <c r="A22" s="1" t="s">
        <v>5</v>
      </c>
      <c r="B22" s="56">
        <v>21</v>
      </c>
      <c r="C22" s="56">
        <v>22</v>
      </c>
      <c r="D22" s="56">
        <v>23</v>
      </c>
      <c r="E22" s="56">
        <v>24</v>
      </c>
      <c r="F22" s="56">
        <v>25</v>
      </c>
      <c r="G22" s="55">
        <v>26</v>
      </c>
      <c r="H22" s="55">
        <v>27</v>
      </c>
      <c r="I22" s="43"/>
      <c r="J22" s="43"/>
      <c r="K22" s="1"/>
    </row>
    <row r="23" spans="1:11" ht="24.95" customHeight="1" x14ac:dyDescent="0.25">
      <c r="A23" s="1" t="s">
        <v>6</v>
      </c>
      <c r="B23" s="56">
        <v>28</v>
      </c>
      <c r="C23" s="56">
        <v>29</v>
      </c>
      <c r="D23" s="56">
        <v>30</v>
      </c>
      <c r="E23" s="56"/>
      <c r="F23" s="56"/>
      <c r="G23" s="55"/>
      <c r="H23" s="55"/>
      <c r="I23" s="43">
        <f t="shared" si="1"/>
        <v>0</v>
      </c>
      <c r="J23" s="43"/>
      <c r="K23" s="1"/>
    </row>
    <row r="24" spans="1:11" ht="24.95" customHeight="1" x14ac:dyDescent="0.25">
      <c r="H24" s="18" t="s">
        <v>11</v>
      </c>
      <c r="I24" s="43">
        <f>SUM(I19:I23)</f>
        <v>0</v>
      </c>
      <c r="J24" s="43">
        <f>SUM(J19:J23)</f>
        <v>0</v>
      </c>
      <c r="K24" s="1"/>
    </row>
    <row r="25" spans="1:11" ht="24.95" customHeight="1" x14ac:dyDescent="0.25">
      <c r="A25" s="67"/>
      <c r="B25" s="67"/>
      <c r="C25" s="67"/>
      <c r="E25" t="s">
        <v>27</v>
      </c>
      <c r="H25" s="18" t="s">
        <v>12</v>
      </c>
      <c r="I25" s="1">
        <v>1.75</v>
      </c>
      <c r="J25" s="1">
        <v>1</v>
      </c>
      <c r="K25" s="1"/>
    </row>
    <row r="26" spans="1:11" ht="24.95" customHeight="1" x14ac:dyDescent="0.25">
      <c r="A26" s="5" t="s">
        <v>14</v>
      </c>
      <c r="B26" s="5"/>
      <c r="C26" s="5"/>
      <c r="E26" t="s">
        <v>28</v>
      </c>
      <c r="G26" s="69" t="s">
        <v>55</v>
      </c>
      <c r="H26" s="70"/>
      <c r="I26" s="30">
        <f>I17+I24+I25</f>
        <v>15.25</v>
      </c>
      <c r="J26" s="30">
        <f>J17+J24+J25</f>
        <v>70.25</v>
      </c>
      <c r="K26" s="1"/>
    </row>
    <row r="27" spans="1:11" x14ac:dyDescent="0.25">
      <c r="E27" t="s">
        <v>29</v>
      </c>
    </row>
    <row r="28" spans="1:11" x14ac:dyDescent="0.25">
      <c r="A28" s="67"/>
      <c r="B28" s="67"/>
      <c r="C28" s="67"/>
      <c r="E28" t="s">
        <v>30</v>
      </c>
    </row>
    <row r="29" spans="1:11" x14ac:dyDescent="0.25">
      <c r="A29" s="5" t="s">
        <v>13</v>
      </c>
      <c r="B29" s="5"/>
      <c r="C29" s="6"/>
      <c r="E29" t="s">
        <v>31</v>
      </c>
    </row>
    <row r="30" spans="1:11" x14ac:dyDescent="0.25">
      <c r="E30" t="s">
        <v>32</v>
      </c>
    </row>
    <row r="31" spans="1:11" x14ac:dyDescent="0.25">
      <c r="E31" t="s">
        <v>33</v>
      </c>
    </row>
    <row r="32" spans="1:11" x14ac:dyDescent="0.25">
      <c r="E32" t="s">
        <v>34</v>
      </c>
    </row>
    <row r="33" spans="5:5" x14ac:dyDescent="0.25">
      <c r="E33" t="s">
        <v>35</v>
      </c>
    </row>
    <row r="34" spans="5:5" x14ac:dyDescent="0.25">
      <c r="E34" t="s">
        <v>36</v>
      </c>
    </row>
  </sheetData>
  <mergeCells count="21">
    <mergeCell ref="A28:C28"/>
    <mergeCell ref="A7:C7"/>
    <mergeCell ref="G7:H7"/>
    <mergeCell ref="I7:K7"/>
    <mergeCell ref="A9:B9"/>
    <mergeCell ref="E10:F10"/>
    <mergeCell ref="G10:H10"/>
    <mergeCell ref="A12:B12"/>
    <mergeCell ref="A13:B13"/>
    <mergeCell ref="I14:K14"/>
    <mergeCell ref="K16:K17"/>
    <mergeCell ref="A25:C25"/>
    <mergeCell ref="A6:C6"/>
    <mergeCell ref="G6:H6"/>
    <mergeCell ref="I6:K6"/>
    <mergeCell ref="G26:H26"/>
    <mergeCell ref="A1:B1"/>
    <mergeCell ref="A3:C3"/>
    <mergeCell ref="G3:H3"/>
    <mergeCell ref="I3:J3"/>
    <mergeCell ref="A4:C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G25" sqref="G25"/>
    </sheetView>
  </sheetViews>
  <sheetFormatPr defaultRowHeight="15" x14ac:dyDescent="0.25"/>
  <cols>
    <col min="2" max="3" width="15.7109375" customWidth="1"/>
    <col min="4" max="4" width="16.42578125" customWidth="1"/>
    <col min="5" max="11" width="15.7109375" customWidth="1"/>
  </cols>
  <sheetData>
    <row r="1" spans="1:11" x14ac:dyDescent="0.25">
      <c r="A1" s="71" t="s">
        <v>1</v>
      </c>
      <c r="B1" s="72"/>
    </row>
    <row r="2" spans="1:11" x14ac:dyDescent="0.25">
      <c r="A2" s="10"/>
      <c r="B2" s="11"/>
    </row>
    <row r="3" spans="1:11" x14ac:dyDescent="0.25">
      <c r="A3" s="67"/>
      <c r="B3" s="67"/>
      <c r="C3" s="67"/>
      <c r="G3" s="67"/>
      <c r="H3" s="67"/>
      <c r="I3" s="67"/>
      <c r="J3" s="67"/>
    </row>
    <row r="4" spans="1:11" x14ac:dyDescent="0.25">
      <c r="A4" s="73" t="s">
        <v>0</v>
      </c>
      <c r="B4" s="73"/>
      <c r="C4" s="73"/>
      <c r="G4" s="6" t="s">
        <v>24</v>
      </c>
      <c r="H4" s="6"/>
      <c r="I4" s="6" t="s">
        <v>25</v>
      </c>
      <c r="J4" s="6"/>
      <c r="K4" s="6" t="s">
        <v>26</v>
      </c>
    </row>
    <row r="5" spans="1:11" x14ac:dyDescent="0.25">
      <c r="A5" s="12"/>
      <c r="B5" s="12"/>
      <c r="C5" s="12"/>
    </row>
    <row r="6" spans="1:11" x14ac:dyDescent="0.25">
      <c r="A6" s="67"/>
      <c r="B6" s="67"/>
      <c r="C6" s="67"/>
      <c r="D6" s="16"/>
      <c r="E6" s="14"/>
      <c r="F6" s="14"/>
      <c r="G6" s="68"/>
      <c r="H6" s="67"/>
      <c r="I6" s="68"/>
      <c r="J6" s="67"/>
      <c r="K6" s="67"/>
    </row>
    <row r="7" spans="1:11" x14ac:dyDescent="0.25">
      <c r="A7" s="74" t="s">
        <v>15</v>
      </c>
      <c r="B7" s="74"/>
      <c r="C7" s="74"/>
      <c r="D7" s="32" t="s">
        <v>109</v>
      </c>
      <c r="E7" s="7"/>
      <c r="F7" s="7"/>
      <c r="G7" s="74" t="s">
        <v>22</v>
      </c>
      <c r="H7" s="74"/>
      <c r="I7" s="73" t="s">
        <v>23</v>
      </c>
      <c r="J7" s="73"/>
      <c r="K7" s="73"/>
    </row>
    <row r="8" spans="1:11" x14ac:dyDescent="0.25">
      <c r="A8" s="12"/>
      <c r="B8" s="12"/>
      <c r="C8" s="12"/>
    </row>
    <row r="9" spans="1:11" x14ac:dyDescent="0.25">
      <c r="A9" s="75" t="s">
        <v>16</v>
      </c>
      <c r="B9" s="75"/>
      <c r="C9" s="13"/>
      <c r="E9" s="2"/>
      <c r="F9" s="3"/>
    </row>
    <row r="10" spans="1:11" x14ac:dyDescent="0.25">
      <c r="A10" s="12"/>
      <c r="B10" s="12"/>
      <c r="C10" s="7" t="s">
        <v>17</v>
      </c>
      <c r="D10" s="6" t="s">
        <v>18</v>
      </c>
      <c r="E10" s="73" t="s">
        <v>19</v>
      </c>
      <c r="F10" s="73"/>
      <c r="G10" s="73" t="s">
        <v>20</v>
      </c>
      <c r="H10" s="73"/>
    </row>
    <row r="12" spans="1:11" x14ac:dyDescent="0.25">
      <c r="A12" s="67"/>
      <c r="B12" s="67"/>
    </row>
    <row r="13" spans="1:11" x14ac:dyDescent="0.25">
      <c r="A13" s="76" t="s">
        <v>21</v>
      </c>
      <c r="B13" s="76"/>
    </row>
    <row r="14" spans="1:11" x14ac:dyDescent="0.25">
      <c r="I14" s="77" t="s">
        <v>7</v>
      </c>
      <c r="J14" s="77"/>
      <c r="K14" s="77"/>
    </row>
    <row r="15" spans="1:11" x14ac:dyDescent="0.25">
      <c r="A15" s="8"/>
      <c r="B15" s="8"/>
      <c r="C15" s="8"/>
      <c r="I15" s="4" t="s">
        <v>8</v>
      </c>
      <c r="J15" s="4" t="s">
        <v>9</v>
      </c>
      <c r="K15" s="4" t="s">
        <v>10</v>
      </c>
    </row>
    <row r="16" spans="1:11" ht="30" x14ac:dyDescent="0.25">
      <c r="A16" s="9"/>
      <c r="B16" s="9"/>
      <c r="C16" s="9"/>
      <c r="I16" s="42" t="s">
        <v>56</v>
      </c>
      <c r="J16" s="42" t="s">
        <v>56</v>
      </c>
      <c r="K16" s="78"/>
    </row>
    <row r="17" spans="1:11" ht="24.95" customHeight="1" x14ac:dyDescent="0.25">
      <c r="I17" s="47">
        <f>September!I26</f>
        <v>15.25</v>
      </c>
      <c r="J17" s="47">
        <f>September!J26</f>
        <v>70.25</v>
      </c>
      <c r="K17" s="79"/>
    </row>
    <row r="18" spans="1:11" ht="24.95" customHeight="1" x14ac:dyDescent="0.25">
      <c r="A18" s="1"/>
      <c r="B18" s="1" t="s">
        <v>98</v>
      </c>
      <c r="C18" s="1" t="s">
        <v>99</v>
      </c>
      <c r="D18" s="1" t="s">
        <v>100</v>
      </c>
      <c r="E18" s="1" t="s">
        <v>101</v>
      </c>
      <c r="F18" s="1" t="s">
        <v>102</v>
      </c>
      <c r="G18" s="1" t="s">
        <v>103</v>
      </c>
      <c r="H18" s="1" t="s">
        <v>104</v>
      </c>
      <c r="I18" s="43"/>
      <c r="J18" s="43"/>
      <c r="K18" s="43"/>
    </row>
    <row r="19" spans="1:11" ht="24.95" customHeight="1" x14ac:dyDescent="0.25">
      <c r="A19" s="1" t="s">
        <v>2</v>
      </c>
      <c r="B19" s="55"/>
      <c r="C19" s="55"/>
      <c r="D19" s="56"/>
      <c r="E19" s="56">
        <v>1</v>
      </c>
      <c r="F19" s="56">
        <v>2</v>
      </c>
      <c r="G19" s="55">
        <v>3</v>
      </c>
      <c r="H19" s="55">
        <v>4</v>
      </c>
      <c r="I19" s="43">
        <f>IF(B19="V",1,0)+IF(C19="V",1,0)+IF(D19="V",1,0)+IF(E19="V",1,0)+IF(F19="V",1,0)+IF(G19="V",1,0)+IF(H19="V",1,0)</f>
        <v>0</v>
      </c>
      <c r="J19" s="43">
        <f>IF(B19="s",1,0)+IF(C19="s",1,0)+IF(D19="s",1,0)+IF(E19="s",1,0)+IF(F19="s",1,0)+IF(G19="s",1,0)+IF(H19="s",1,0)</f>
        <v>0</v>
      </c>
      <c r="K19" s="43">
        <v>3</v>
      </c>
    </row>
    <row r="20" spans="1:11" ht="24.95" customHeight="1" x14ac:dyDescent="0.25">
      <c r="A20" s="1" t="s">
        <v>3</v>
      </c>
      <c r="B20" s="55">
        <v>5</v>
      </c>
      <c r="C20" s="55">
        <v>6</v>
      </c>
      <c r="D20" s="55">
        <v>7</v>
      </c>
      <c r="E20" s="55">
        <v>8</v>
      </c>
      <c r="F20" s="55">
        <v>9</v>
      </c>
      <c r="G20" s="55">
        <v>10</v>
      </c>
      <c r="H20" s="55">
        <v>11</v>
      </c>
      <c r="I20" s="43">
        <f t="shared" ref="I20:I23" si="0">IF(B20="V",1,0)+IF(C20="V",1,0)+IF(D20="V",1,0)+IF(E20="V",1,0)+IF(F20="V",1,0)+IF(G20="V",1,0)+IF(H20="V",1,0)</f>
        <v>0</v>
      </c>
      <c r="J20" s="43">
        <f t="shared" ref="J20:J23" si="1">IF(B20="s",1,0)+IF(C20="s",1,0)+IF(D20="s",1,0)+IF(E20="s",1,0)+IF(F20="s",1,0)+IF(G20="s",1,0)+IF(H20="s",1,0)</f>
        <v>0</v>
      </c>
      <c r="K20" s="43"/>
    </row>
    <row r="21" spans="1:11" ht="24.95" customHeight="1" x14ac:dyDescent="0.25">
      <c r="A21" s="1" t="s">
        <v>4</v>
      </c>
      <c r="B21" s="55">
        <v>12</v>
      </c>
      <c r="C21" s="55">
        <v>13</v>
      </c>
      <c r="D21" s="55">
        <v>14</v>
      </c>
      <c r="E21" s="55">
        <v>15</v>
      </c>
      <c r="F21" s="55">
        <v>16</v>
      </c>
      <c r="G21" s="55">
        <v>17</v>
      </c>
      <c r="H21" s="55">
        <v>18</v>
      </c>
      <c r="I21" s="43">
        <f t="shared" si="0"/>
        <v>0</v>
      </c>
      <c r="J21" s="43">
        <f t="shared" si="1"/>
        <v>0</v>
      </c>
      <c r="K21" s="43"/>
    </row>
    <row r="22" spans="1:11" ht="24.95" customHeight="1" x14ac:dyDescent="0.25">
      <c r="A22" s="1" t="s">
        <v>5</v>
      </c>
      <c r="B22" s="55">
        <v>19</v>
      </c>
      <c r="C22" s="55">
        <v>20</v>
      </c>
      <c r="D22" s="55">
        <v>21</v>
      </c>
      <c r="E22" s="55">
        <v>22</v>
      </c>
      <c r="F22" s="55">
        <v>23</v>
      </c>
      <c r="G22" s="55">
        <v>24</v>
      </c>
      <c r="H22" s="55">
        <v>25</v>
      </c>
      <c r="I22" s="43">
        <f t="shared" si="0"/>
        <v>0</v>
      </c>
      <c r="J22" s="43">
        <f t="shared" si="1"/>
        <v>0</v>
      </c>
      <c r="K22" s="43"/>
    </row>
    <row r="23" spans="1:11" ht="24.95" customHeight="1" x14ac:dyDescent="0.25">
      <c r="A23" s="1" t="s">
        <v>6</v>
      </c>
      <c r="B23" s="55">
        <v>26</v>
      </c>
      <c r="C23" s="55">
        <v>27</v>
      </c>
      <c r="D23" s="55">
        <v>28</v>
      </c>
      <c r="E23" s="55">
        <v>29</v>
      </c>
      <c r="F23" s="55">
        <v>30</v>
      </c>
      <c r="G23" s="55">
        <v>31</v>
      </c>
      <c r="H23" s="55"/>
      <c r="I23" s="43">
        <f t="shared" si="0"/>
        <v>0</v>
      </c>
      <c r="J23" s="43">
        <f t="shared" si="1"/>
        <v>0</v>
      </c>
      <c r="K23" s="43"/>
    </row>
    <row r="24" spans="1:11" ht="24.95" customHeight="1" x14ac:dyDescent="0.25">
      <c r="H24" s="18" t="s">
        <v>11</v>
      </c>
      <c r="I24" s="43">
        <f>SUM(I19:I23)</f>
        <v>0</v>
      </c>
      <c r="J24" s="43">
        <f>SUM(J19:J23)</f>
        <v>0</v>
      </c>
      <c r="K24" s="43"/>
    </row>
    <row r="25" spans="1:11" ht="24.95" customHeight="1" x14ac:dyDescent="0.25">
      <c r="A25" s="67"/>
      <c r="B25" s="67"/>
      <c r="C25" s="67"/>
      <c r="E25" t="s">
        <v>27</v>
      </c>
      <c r="H25" s="18" t="s">
        <v>12</v>
      </c>
      <c r="I25" s="43">
        <v>1.75</v>
      </c>
      <c r="J25" s="43">
        <v>1</v>
      </c>
      <c r="K25" s="43"/>
    </row>
    <row r="26" spans="1:11" ht="24.95" customHeight="1" x14ac:dyDescent="0.25">
      <c r="A26" s="5" t="s">
        <v>14</v>
      </c>
      <c r="B26" s="5"/>
      <c r="C26" s="5"/>
      <c r="E26" t="s">
        <v>28</v>
      </c>
      <c r="G26" s="69" t="s">
        <v>55</v>
      </c>
      <c r="H26" s="70"/>
      <c r="I26" s="46">
        <f>I17+I24+I25</f>
        <v>17</v>
      </c>
      <c r="J26" s="46">
        <f>J17+J24+J25</f>
        <v>71.25</v>
      </c>
      <c r="K26" s="43">
        <f>SUM(K19:K25)</f>
        <v>3</v>
      </c>
    </row>
    <row r="27" spans="1:11" x14ac:dyDescent="0.25">
      <c r="E27" t="s">
        <v>29</v>
      </c>
    </row>
    <row r="28" spans="1:11" x14ac:dyDescent="0.25">
      <c r="A28" s="67"/>
      <c r="B28" s="67"/>
      <c r="C28" s="67"/>
      <c r="E28" t="s">
        <v>30</v>
      </c>
    </row>
    <row r="29" spans="1:11" x14ac:dyDescent="0.25">
      <c r="A29" s="5" t="s">
        <v>13</v>
      </c>
      <c r="B29" s="5"/>
      <c r="C29" s="6"/>
      <c r="E29" t="s">
        <v>31</v>
      </c>
    </row>
    <row r="30" spans="1:11" x14ac:dyDescent="0.25">
      <c r="E30" t="s">
        <v>32</v>
      </c>
    </row>
    <row r="31" spans="1:11" x14ac:dyDescent="0.25">
      <c r="E31" t="s">
        <v>33</v>
      </c>
    </row>
    <row r="32" spans="1:11" x14ac:dyDescent="0.25">
      <c r="E32" t="s">
        <v>34</v>
      </c>
    </row>
    <row r="33" spans="5:5" x14ac:dyDescent="0.25">
      <c r="E33" t="s">
        <v>35</v>
      </c>
    </row>
    <row r="34" spans="5:5" x14ac:dyDescent="0.25">
      <c r="E34" t="s">
        <v>36</v>
      </c>
    </row>
  </sheetData>
  <mergeCells count="21">
    <mergeCell ref="A28:C28"/>
    <mergeCell ref="A7:C7"/>
    <mergeCell ref="G7:H7"/>
    <mergeCell ref="I7:K7"/>
    <mergeCell ref="A9:B9"/>
    <mergeCell ref="E10:F10"/>
    <mergeCell ref="G10:H10"/>
    <mergeCell ref="A12:B12"/>
    <mergeCell ref="A13:B13"/>
    <mergeCell ref="I14:K14"/>
    <mergeCell ref="K16:K17"/>
    <mergeCell ref="A25:C25"/>
    <mergeCell ref="A6:C6"/>
    <mergeCell ref="G6:H6"/>
    <mergeCell ref="I6:K6"/>
    <mergeCell ref="G26:H26"/>
    <mergeCell ref="A1:B1"/>
    <mergeCell ref="A3:C3"/>
    <mergeCell ref="G3:H3"/>
    <mergeCell ref="I3:J3"/>
    <mergeCell ref="A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7" workbookViewId="0">
      <selection activeCell="J23" sqref="J23"/>
    </sheetView>
  </sheetViews>
  <sheetFormatPr defaultRowHeight="15" x14ac:dyDescent="0.25"/>
  <cols>
    <col min="2" max="11" width="15.7109375" customWidth="1"/>
  </cols>
  <sheetData>
    <row r="1" spans="1:11" x14ac:dyDescent="0.25">
      <c r="A1" s="71" t="s">
        <v>1</v>
      </c>
      <c r="B1" s="72"/>
    </row>
    <row r="2" spans="1:11" x14ac:dyDescent="0.25">
      <c r="A2" s="10"/>
      <c r="B2" s="11"/>
    </row>
    <row r="3" spans="1:11" x14ac:dyDescent="0.25">
      <c r="A3" s="67"/>
      <c r="B3" s="67"/>
      <c r="C3" s="67"/>
      <c r="G3" s="67"/>
      <c r="H3" s="67"/>
      <c r="I3" s="67"/>
      <c r="J3" s="67"/>
    </row>
    <row r="4" spans="1:11" x14ac:dyDescent="0.25">
      <c r="A4" s="73" t="s">
        <v>0</v>
      </c>
      <c r="B4" s="73"/>
      <c r="C4" s="73"/>
      <c r="G4" s="6" t="s">
        <v>24</v>
      </c>
      <c r="H4" s="6"/>
      <c r="I4" s="6" t="s">
        <v>25</v>
      </c>
      <c r="J4" s="6"/>
      <c r="K4" s="6" t="s">
        <v>26</v>
      </c>
    </row>
    <row r="5" spans="1:11" x14ac:dyDescent="0.25">
      <c r="A5" s="12"/>
      <c r="B5" s="12"/>
      <c r="C5" s="12"/>
    </row>
    <row r="6" spans="1:11" x14ac:dyDescent="0.25">
      <c r="A6" s="67"/>
      <c r="B6" s="67"/>
      <c r="C6" s="67"/>
      <c r="D6" s="16"/>
      <c r="E6" s="14"/>
      <c r="F6" s="14"/>
      <c r="G6" s="68"/>
      <c r="H6" s="67"/>
      <c r="I6" s="68"/>
      <c r="J6" s="67"/>
      <c r="K6" s="67"/>
    </row>
    <row r="7" spans="1:11" x14ac:dyDescent="0.25">
      <c r="A7" s="74" t="s">
        <v>15</v>
      </c>
      <c r="B7" s="74"/>
      <c r="C7" s="74"/>
      <c r="D7" s="32" t="s">
        <v>109</v>
      </c>
      <c r="E7" s="7"/>
      <c r="F7" s="7"/>
      <c r="G7" s="74" t="s">
        <v>22</v>
      </c>
      <c r="H7" s="74"/>
      <c r="I7" s="73" t="s">
        <v>23</v>
      </c>
      <c r="J7" s="73"/>
      <c r="K7" s="73"/>
    </row>
    <row r="8" spans="1:11" x14ac:dyDescent="0.25">
      <c r="A8" s="12"/>
      <c r="B8" s="12"/>
      <c r="C8" s="12"/>
    </row>
    <row r="9" spans="1:11" x14ac:dyDescent="0.25">
      <c r="A9" s="75" t="s">
        <v>16</v>
      </c>
      <c r="B9" s="75"/>
      <c r="C9" s="13"/>
      <c r="E9" s="2"/>
      <c r="F9" s="3"/>
    </row>
    <row r="10" spans="1:11" x14ac:dyDescent="0.25">
      <c r="A10" s="12"/>
      <c r="B10" s="12"/>
      <c r="C10" s="7" t="s">
        <v>17</v>
      </c>
      <c r="D10" s="6" t="s">
        <v>18</v>
      </c>
      <c r="E10" s="73" t="s">
        <v>19</v>
      </c>
      <c r="F10" s="73"/>
      <c r="G10" s="73" t="s">
        <v>20</v>
      </c>
      <c r="H10" s="73"/>
    </row>
    <row r="12" spans="1:11" x14ac:dyDescent="0.25">
      <c r="A12" s="67"/>
      <c r="B12" s="67"/>
    </row>
    <row r="13" spans="1:11" x14ac:dyDescent="0.25">
      <c r="A13" s="76" t="s">
        <v>21</v>
      </c>
      <c r="B13" s="76"/>
    </row>
    <row r="14" spans="1:11" x14ac:dyDescent="0.25">
      <c r="I14" s="77" t="s">
        <v>7</v>
      </c>
      <c r="J14" s="77"/>
      <c r="K14" s="77"/>
    </row>
    <row r="15" spans="1:11" x14ac:dyDescent="0.25">
      <c r="A15" s="8"/>
      <c r="B15" s="8"/>
      <c r="C15" s="8"/>
      <c r="I15" s="4" t="s">
        <v>8</v>
      </c>
      <c r="J15" s="4" t="s">
        <v>9</v>
      </c>
      <c r="K15" s="4" t="s">
        <v>10</v>
      </c>
    </row>
    <row r="16" spans="1:11" ht="30" x14ac:dyDescent="0.25">
      <c r="A16" s="9"/>
      <c r="B16" s="9"/>
      <c r="C16" s="9"/>
      <c r="I16" s="42" t="s">
        <v>56</v>
      </c>
      <c r="J16" s="42" t="s">
        <v>56</v>
      </c>
      <c r="K16" s="78"/>
    </row>
    <row r="17" spans="1:11" ht="24.95" customHeight="1" x14ac:dyDescent="0.25">
      <c r="I17" s="47">
        <f>October!I26</f>
        <v>17</v>
      </c>
      <c r="J17" s="47">
        <f>October!J26</f>
        <v>71.25</v>
      </c>
      <c r="K17" s="79"/>
    </row>
    <row r="18" spans="1:11" ht="24.95" customHeight="1" x14ac:dyDescent="0.25">
      <c r="A18" s="1"/>
      <c r="B18" s="1" t="s">
        <v>98</v>
      </c>
      <c r="C18" s="1" t="s">
        <v>99</v>
      </c>
      <c r="D18" s="1" t="s">
        <v>100</v>
      </c>
      <c r="E18" s="1" t="s">
        <v>101</v>
      </c>
      <c r="F18" s="1" t="s">
        <v>102</v>
      </c>
      <c r="G18" s="1" t="s">
        <v>103</v>
      </c>
      <c r="H18" s="1" t="s">
        <v>104</v>
      </c>
      <c r="I18" s="43"/>
      <c r="J18" s="43"/>
      <c r="K18" s="43"/>
    </row>
    <row r="19" spans="1:11" ht="24.95" customHeight="1" x14ac:dyDescent="0.25">
      <c r="A19" s="1" t="s">
        <v>2</v>
      </c>
      <c r="B19" s="55"/>
      <c r="C19" s="55"/>
      <c r="D19" s="55"/>
      <c r="E19" s="55"/>
      <c r="F19" s="55"/>
      <c r="G19" s="55"/>
      <c r="H19" s="55">
        <v>1</v>
      </c>
      <c r="I19" s="43">
        <f>IF(B19="V",1,0)+IF(C19="V",1,0)+IF(D19="V",1,0)+IF(E19="V",1,0)+IF(F19="V",1,0)+IF(G19="V",1,0)+IF(H19="V",1,0)</f>
        <v>0</v>
      </c>
      <c r="J19" s="43">
        <f>IF(B19="s",1,0)+IF(C19="s",1,0)+IF(D19="s",1,0)+IF(E19="s",1,0)+IF(F19="s",1,0)+IF(G19="s",1,0)+IF(H19="s",1,0)</f>
        <v>0</v>
      </c>
      <c r="K19" s="43"/>
    </row>
    <row r="20" spans="1:11" ht="24.95" customHeight="1" x14ac:dyDescent="0.25">
      <c r="A20" s="1" t="s">
        <v>3</v>
      </c>
      <c r="B20" s="55">
        <v>2</v>
      </c>
      <c r="C20" s="55">
        <v>3</v>
      </c>
      <c r="D20" s="55">
        <v>4</v>
      </c>
      <c r="E20" s="55">
        <v>5</v>
      </c>
      <c r="F20" s="55">
        <v>6</v>
      </c>
      <c r="G20" s="55">
        <v>7</v>
      </c>
      <c r="H20" s="55">
        <v>8</v>
      </c>
      <c r="I20" s="43">
        <f t="shared" ref="I20:I23" si="0">IF(B20="V",1,0)+IF(C20="V",1,0)+IF(D20="V",1,0)+IF(E20="V",1,0)+IF(F20="V",1,0)+IF(G20="V",1,0)+IF(H20="V",1,0)</f>
        <v>0</v>
      </c>
      <c r="J20" s="43">
        <f t="shared" ref="J20:J23" si="1">IF(B20="s",1,0)+IF(C20="s",1,0)+IF(D20="s",1,0)+IF(E20="s",1,0)+IF(F20="s",1,0)+IF(G20="s",1,0)+IF(H20="s",1,0)</f>
        <v>0</v>
      </c>
      <c r="K20" s="43"/>
    </row>
    <row r="21" spans="1:11" ht="24.95" customHeight="1" x14ac:dyDescent="0.25">
      <c r="A21" s="1" t="s">
        <v>4</v>
      </c>
      <c r="B21" s="55">
        <v>9</v>
      </c>
      <c r="C21" s="55">
        <v>10</v>
      </c>
      <c r="D21" s="55">
        <v>11</v>
      </c>
      <c r="E21" s="55">
        <v>12</v>
      </c>
      <c r="F21" s="55">
        <v>13</v>
      </c>
      <c r="G21" s="55">
        <v>14</v>
      </c>
      <c r="H21" s="55">
        <v>15</v>
      </c>
      <c r="I21" s="43">
        <f t="shared" si="0"/>
        <v>0</v>
      </c>
      <c r="J21" s="43">
        <f t="shared" si="1"/>
        <v>0</v>
      </c>
      <c r="K21" s="43"/>
    </row>
    <row r="22" spans="1:11" ht="24.95" customHeight="1" x14ac:dyDescent="0.25">
      <c r="A22" s="1" t="s">
        <v>5</v>
      </c>
      <c r="B22" s="55">
        <v>16</v>
      </c>
      <c r="C22" s="55">
        <v>17</v>
      </c>
      <c r="D22" s="55">
        <v>18</v>
      </c>
      <c r="E22" s="55">
        <v>19</v>
      </c>
      <c r="F22" s="55">
        <v>20</v>
      </c>
      <c r="G22" s="55">
        <v>21</v>
      </c>
      <c r="H22" s="55">
        <v>22</v>
      </c>
      <c r="I22" s="43">
        <f t="shared" si="0"/>
        <v>0</v>
      </c>
      <c r="J22" s="43"/>
      <c r="K22" s="43"/>
    </row>
    <row r="23" spans="1:11" ht="24.95" customHeight="1" x14ac:dyDescent="0.25">
      <c r="A23" s="1" t="s">
        <v>6</v>
      </c>
      <c r="B23" s="55" t="s">
        <v>120</v>
      </c>
      <c r="C23" s="55">
        <v>24</v>
      </c>
      <c r="D23" s="55">
        <v>25</v>
      </c>
      <c r="E23" s="55">
        <v>26</v>
      </c>
      <c r="F23" s="55">
        <v>27</v>
      </c>
      <c r="G23" s="55">
        <v>28</v>
      </c>
      <c r="H23" s="55">
        <v>29</v>
      </c>
      <c r="I23" s="43">
        <f t="shared" si="0"/>
        <v>0</v>
      </c>
      <c r="J23" s="43">
        <f t="shared" si="1"/>
        <v>0</v>
      </c>
      <c r="K23" s="43"/>
    </row>
    <row r="24" spans="1:11" ht="24.95" customHeight="1" x14ac:dyDescent="0.25">
      <c r="H24" s="18" t="s">
        <v>11</v>
      </c>
      <c r="I24" s="43">
        <f>SUM(I19:I23)</f>
        <v>0</v>
      </c>
      <c r="J24" s="43">
        <f>SUM(J19:J23)</f>
        <v>0</v>
      </c>
      <c r="K24" s="43"/>
    </row>
    <row r="25" spans="1:11" ht="24.95" customHeight="1" x14ac:dyDescent="0.25">
      <c r="A25" s="67"/>
      <c r="B25" s="67"/>
      <c r="C25" s="67"/>
      <c r="E25" t="s">
        <v>27</v>
      </c>
      <c r="H25" s="18" t="s">
        <v>12</v>
      </c>
      <c r="I25" s="43">
        <v>1.75</v>
      </c>
      <c r="J25" s="43">
        <v>1</v>
      </c>
      <c r="K25" s="43"/>
    </row>
    <row r="26" spans="1:11" ht="24.95" customHeight="1" x14ac:dyDescent="0.25">
      <c r="A26" s="5" t="s">
        <v>14</v>
      </c>
      <c r="B26" s="5"/>
      <c r="C26" s="5"/>
      <c r="E26" t="s">
        <v>28</v>
      </c>
      <c r="G26" s="69" t="s">
        <v>55</v>
      </c>
      <c r="H26" s="70"/>
      <c r="I26" s="46">
        <f>I17+I24+I25</f>
        <v>18.75</v>
      </c>
      <c r="J26" s="46">
        <f>J17+J24+J25</f>
        <v>72.25</v>
      </c>
      <c r="K26" s="43"/>
    </row>
    <row r="27" spans="1:11" x14ac:dyDescent="0.25">
      <c r="E27" t="s">
        <v>29</v>
      </c>
    </row>
    <row r="28" spans="1:11" x14ac:dyDescent="0.25">
      <c r="A28" s="67"/>
      <c r="B28" s="67"/>
      <c r="C28" s="67"/>
      <c r="E28" t="s">
        <v>30</v>
      </c>
    </row>
    <row r="29" spans="1:11" x14ac:dyDescent="0.25">
      <c r="A29" s="5" t="s">
        <v>13</v>
      </c>
      <c r="B29" s="5"/>
      <c r="C29" s="6"/>
      <c r="E29" t="s">
        <v>31</v>
      </c>
    </row>
    <row r="30" spans="1:11" x14ac:dyDescent="0.25">
      <c r="E30" t="s">
        <v>32</v>
      </c>
    </row>
    <row r="31" spans="1:11" x14ac:dyDescent="0.25">
      <c r="E31" t="s">
        <v>33</v>
      </c>
    </row>
    <row r="32" spans="1:11" x14ac:dyDescent="0.25">
      <c r="E32" t="s">
        <v>34</v>
      </c>
    </row>
    <row r="33" spans="5:5" x14ac:dyDescent="0.25">
      <c r="E33" t="s">
        <v>35</v>
      </c>
    </row>
    <row r="34" spans="5:5" x14ac:dyDescent="0.25">
      <c r="E34" t="s">
        <v>36</v>
      </c>
    </row>
  </sheetData>
  <mergeCells count="21">
    <mergeCell ref="A28:C28"/>
    <mergeCell ref="A7:C7"/>
    <mergeCell ref="G7:H7"/>
    <mergeCell ref="I7:K7"/>
    <mergeCell ref="A9:B9"/>
    <mergeCell ref="E10:F10"/>
    <mergeCell ref="G10:H10"/>
    <mergeCell ref="A12:B12"/>
    <mergeCell ref="A13:B13"/>
    <mergeCell ref="I14:K14"/>
    <mergeCell ref="K16:K17"/>
    <mergeCell ref="A25:C25"/>
    <mergeCell ref="A6:C6"/>
    <mergeCell ref="G6:H6"/>
    <mergeCell ref="I6:K6"/>
    <mergeCell ref="G26:H26"/>
    <mergeCell ref="A1:B1"/>
    <mergeCell ref="A3:C3"/>
    <mergeCell ref="G3:H3"/>
    <mergeCell ref="I3:J3"/>
    <mergeCell ref="A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7" workbookViewId="0">
      <selection activeCell="I22" sqref="I22"/>
    </sheetView>
  </sheetViews>
  <sheetFormatPr defaultRowHeight="15" x14ac:dyDescent="0.25"/>
  <cols>
    <col min="2" max="3" width="15.7109375" customWidth="1"/>
    <col min="4" max="4" width="16.28515625" customWidth="1"/>
    <col min="5" max="11" width="15.7109375" customWidth="1"/>
  </cols>
  <sheetData>
    <row r="1" spans="1:11" x14ac:dyDescent="0.25">
      <c r="A1" s="71" t="s">
        <v>1</v>
      </c>
      <c r="B1" s="72"/>
    </row>
    <row r="2" spans="1:11" x14ac:dyDescent="0.25">
      <c r="A2" s="10"/>
      <c r="B2" s="11"/>
    </row>
    <row r="3" spans="1:11" x14ac:dyDescent="0.25">
      <c r="A3" s="67"/>
      <c r="B3" s="67"/>
      <c r="C3" s="67"/>
      <c r="G3" s="67"/>
      <c r="H3" s="67"/>
      <c r="I3" s="67"/>
      <c r="J3" s="67"/>
    </row>
    <row r="4" spans="1:11" x14ac:dyDescent="0.25">
      <c r="A4" s="73" t="s">
        <v>0</v>
      </c>
      <c r="B4" s="73"/>
      <c r="C4" s="73"/>
      <c r="G4" s="6" t="s">
        <v>24</v>
      </c>
      <c r="H4" s="6"/>
      <c r="I4" s="6" t="s">
        <v>25</v>
      </c>
      <c r="J4" s="6"/>
      <c r="K4" s="6" t="s">
        <v>26</v>
      </c>
    </row>
    <row r="5" spans="1:11" x14ac:dyDescent="0.25">
      <c r="A5" s="12"/>
      <c r="B5" s="12"/>
      <c r="C5" s="12"/>
    </row>
    <row r="6" spans="1:11" x14ac:dyDescent="0.25">
      <c r="A6" s="67"/>
      <c r="B6" s="67"/>
      <c r="C6" s="67"/>
      <c r="D6" s="16"/>
      <c r="E6" s="14"/>
      <c r="F6" s="14"/>
      <c r="G6" s="68"/>
      <c r="H6" s="67"/>
      <c r="I6" s="68"/>
      <c r="J6" s="67"/>
      <c r="K6" s="67"/>
    </row>
    <row r="7" spans="1:11" x14ac:dyDescent="0.25">
      <c r="A7" s="74" t="s">
        <v>15</v>
      </c>
      <c r="B7" s="74"/>
      <c r="C7" s="74"/>
      <c r="D7" s="32" t="s">
        <v>109</v>
      </c>
      <c r="E7" s="7"/>
      <c r="F7" s="7"/>
      <c r="G7" s="74" t="s">
        <v>22</v>
      </c>
      <c r="H7" s="74"/>
      <c r="I7" s="73" t="s">
        <v>23</v>
      </c>
      <c r="J7" s="73"/>
      <c r="K7" s="73"/>
    </row>
    <row r="8" spans="1:11" x14ac:dyDescent="0.25">
      <c r="A8" s="12"/>
      <c r="B8" s="12"/>
      <c r="C8" s="12"/>
    </row>
    <row r="9" spans="1:11" x14ac:dyDescent="0.25">
      <c r="A9" s="75" t="s">
        <v>16</v>
      </c>
      <c r="B9" s="75"/>
      <c r="C9" s="13"/>
      <c r="E9" s="2"/>
      <c r="F9" s="3"/>
    </row>
    <row r="10" spans="1:11" x14ac:dyDescent="0.25">
      <c r="A10" s="12"/>
      <c r="B10" s="12"/>
      <c r="C10" s="7" t="s">
        <v>17</v>
      </c>
      <c r="D10" s="6" t="s">
        <v>18</v>
      </c>
      <c r="E10" s="73" t="s">
        <v>19</v>
      </c>
      <c r="F10" s="73"/>
      <c r="G10" s="73" t="s">
        <v>20</v>
      </c>
      <c r="H10" s="73"/>
    </row>
    <row r="12" spans="1:11" x14ac:dyDescent="0.25">
      <c r="A12" s="67"/>
      <c r="B12" s="67"/>
    </row>
    <row r="13" spans="1:11" x14ac:dyDescent="0.25">
      <c r="A13" s="76" t="s">
        <v>21</v>
      </c>
      <c r="B13" s="76"/>
    </row>
    <row r="14" spans="1:11" x14ac:dyDescent="0.25">
      <c r="I14" s="77" t="s">
        <v>7</v>
      </c>
      <c r="J14" s="77"/>
      <c r="K14" s="77"/>
    </row>
    <row r="15" spans="1:11" x14ac:dyDescent="0.25">
      <c r="A15" s="8"/>
      <c r="B15" s="8"/>
      <c r="C15" s="8"/>
      <c r="I15" s="4" t="s">
        <v>8</v>
      </c>
      <c r="J15" s="4" t="s">
        <v>9</v>
      </c>
      <c r="K15" s="4" t="s">
        <v>10</v>
      </c>
    </row>
    <row r="16" spans="1:11" ht="30" x14ac:dyDescent="0.25">
      <c r="A16" s="9"/>
      <c r="B16" s="9"/>
      <c r="C16" s="9"/>
      <c r="I16" s="42" t="s">
        <v>56</v>
      </c>
      <c r="J16" s="42" t="s">
        <v>56</v>
      </c>
      <c r="K16" s="78"/>
    </row>
    <row r="17" spans="1:11" ht="24.95" customHeight="1" x14ac:dyDescent="0.25">
      <c r="I17" s="47">
        <f>November!I26</f>
        <v>18.75</v>
      </c>
      <c r="J17" s="47">
        <f>November!J26</f>
        <v>72.25</v>
      </c>
      <c r="K17" s="79"/>
    </row>
    <row r="18" spans="1:11" ht="24.95" customHeight="1" x14ac:dyDescent="0.25">
      <c r="A18" s="1"/>
      <c r="B18" s="1" t="s">
        <v>98</v>
      </c>
      <c r="C18" s="1" t="s">
        <v>99</v>
      </c>
      <c r="D18" s="1" t="s">
        <v>100</v>
      </c>
      <c r="E18" s="1" t="s">
        <v>101</v>
      </c>
      <c r="F18" s="1" t="s">
        <v>102</v>
      </c>
      <c r="G18" s="1" t="s">
        <v>103</v>
      </c>
      <c r="H18" s="1" t="s">
        <v>104</v>
      </c>
      <c r="I18" s="43"/>
      <c r="J18" s="43"/>
      <c r="K18" s="43"/>
    </row>
    <row r="19" spans="1:11" ht="24.95" customHeight="1" x14ac:dyDescent="0.25">
      <c r="A19" s="1" t="s">
        <v>2</v>
      </c>
      <c r="B19" s="55"/>
      <c r="C19" s="55">
        <v>1</v>
      </c>
      <c r="D19" s="55">
        <v>2</v>
      </c>
      <c r="E19" s="55">
        <v>3</v>
      </c>
      <c r="F19" s="55">
        <v>4</v>
      </c>
      <c r="G19" s="55">
        <v>5</v>
      </c>
      <c r="H19" s="55">
        <v>6</v>
      </c>
      <c r="I19" s="43">
        <f>IF(B19="V",1,0)+IF(C19="V",1,0)+IF(D19="V",1,0)+IF(E19="V",1,0)+IF(F19="V",1,0)+IF(G19="V",1,0)+IF(H19="V",1,0)</f>
        <v>0</v>
      </c>
      <c r="J19" s="43">
        <f>IF(B19="s",1,0)+IF(C19="s",1,0)+IF(D19="s",1,0)+IF(E19="s",1,0)+IF(F19="s",1,0)+IF(G19="s",1,0)+IF(H19="s",1,0)</f>
        <v>0</v>
      </c>
      <c r="K19" s="43"/>
    </row>
    <row r="20" spans="1:11" ht="24.95" customHeight="1" x14ac:dyDescent="0.25">
      <c r="A20" s="1" t="s">
        <v>3</v>
      </c>
      <c r="B20" s="55">
        <v>7</v>
      </c>
      <c r="C20" s="55">
        <v>8</v>
      </c>
      <c r="D20" s="55">
        <v>9</v>
      </c>
      <c r="E20" s="55">
        <v>10</v>
      </c>
      <c r="F20" s="55">
        <v>11</v>
      </c>
      <c r="G20" s="55">
        <v>12</v>
      </c>
      <c r="H20" s="55">
        <v>13</v>
      </c>
      <c r="I20" s="43">
        <f t="shared" ref="I20:I23" si="0">IF(B20="V",1,0)+IF(C20="V",1,0)+IF(D20="V",1,0)+IF(E20="V",1,0)+IF(F20="V",1,0)+IF(G20="V",1,0)+IF(H20="V",1,0)</f>
        <v>0</v>
      </c>
      <c r="J20" s="43">
        <f t="shared" ref="J20:J23" si="1">IF(B20="s",1,0)+IF(C20="s",1,0)+IF(D20="s",1,0)+IF(E20="s",1,0)+IF(F20="s",1,0)+IF(G20="s",1,0)+IF(H20="s",1,0)</f>
        <v>0</v>
      </c>
      <c r="K20" s="43"/>
    </row>
    <row r="21" spans="1:11" ht="24.95" customHeight="1" x14ac:dyDescent="0.25">
      <c r="A21" s="1" t="s">
        <v>4</v>
      </c>
      <c r="B21" s="55">
        <v>14</v>
      </c>
      <c r="C21" s="55">
        <v>15</v>
      </c>
      <c r="D21" s="55">
        <v>16</v>
      </c>
      <c r="E21" s="55">
        <v>17</v>
      </c>
      <c r="F21" s="55">
        <v>18</v>
      </c>
      <c r="G21" s="55">
        <v>19</v>
      </c>
      <c r="H21" s="55">
        <v>20</v>
      </c>
      <c r="I21" s="43">
        <f t="shared" si="0"/>
        <v>0</v>
      </c>
      <c r="J21" s="43">
        <f t="shared" si="1"/>
        <v>0</v>
      </c>
      <c r="K21" s="43"/>
    </row>
    <row r="22" spans="1:11" ht="24.95" customHeight="1" x14ac:dyDescent="0.25">
      <c r="A22" s="1" t="s">
        <v>5</v>
      </c>
      <c r="B22" s="56">
        <v>21</v>
      </c>
      <c r="C22" s="56">
        <v>22</v>
      </c>
      <c r="D22" s="56">
        <v>23</v>
      </c>
      <c r="E22" s="56">
        <v>24</v>
      </c>
      <c r="F22" s="56">
        <v>25</v>
      </c>
      <c r="G22" s="56">
        <v>26</v>
      </c>
      <c r="H22" s="56">
        <v>27</v>
      </c>
      <c r="I22" s="43"/>
      <c r="J22" s="43">
        <f t="shared" si="1"/>
        <v>0</v>
      </c>
      <c r="K22" s="43"/>
    </row>
    <row r="23" spans="1:11" ht="24.95" customHeight="1" x14ac:dyDescent="0.25">
      <c r="A23" s="1" t="s">
        <v>6</v>
      </c>
      <c r="B23" s="55">
        <v>28</v>
      </c>
      <c r="C23" s="55">
        <v>29</v>
      </c>
      <c r="D23" s="55">
        <v>30</v>
      </c>
      <c r="E23" s="55">
        <v>31</v>
      </c>
      <c r="F23" s="55"/>
      <c r="G23" s="55"/>
      <c r="H23" s="55"/>
      <c r="I23" s="43">
        <f t="shared" si="0"/>
        <v>0</v>
      </c>
      <c r="J23" s="43">
        <f t="shared" si="1"/>
        <v>0</v>
      </c>
      <c r="K23" s="43"/>
    </row>
    <row r="24" spans="1:11" ht="24.95" customHeight="1" x14ac:dyDescent="0.25">
      <c r="H24" s="18" t="s">
        <v>11</v>
      </c>
      <c r="I24" s="43">
        <f>SUM(I19:I23)</f>
        <v>0</v>
      </c>
      <c r="J24" s="43">
        <f>SUM(J19:J23)</f>
        <v>0</v>
      </c>
      <c r="K24" s="43"/>
    </row>
    <row r="25" spans="1:11" ht="24.95" customHeight="1" x14ac:dyDescent="0.25">
      <c r="A25" s="67"/>
      <c r="B25" s="67"/>
      <c r="C25" s="67"/>
      <c r="E25" t="s">
        <v>27</v>
      </c>
      <c r="H25" s="18" t="s">
        <v>12</v>
      </c>
      <c r="I25" s="43">
        <v>1.75</v>
      </c>
      <c r="J25" s="43">
        <v>1</v>
      </c>
      <c r="K25" s="43"/>
    </row>
    <row r="26" spans="1:11" ht="24.95" customHeight="1" x14ac:dyDescent="0.25">
      <c r="A26" s="5" t="s">
        <v>14</v>
      </c>
      <c r="B26" s="5"/>
      <c r="C26" s="5"/>
      <c r="E26" t="s">
        <v>28</v>
      </c>
      <c r="G26" s="69" t="s">
        <v>55</v>
      </c>
      <c r="H26" s="70"/>
      <c r="I26" s="46">
        <f>I17+I24+I25</f>
        <v>20.5</v>
      </c>
      <c r="J26" s="46">
        <f>J17+J24+J25</f>
        <v>73.25</v>
      </c>
      <c r="K26" s="43"/>
    </row>
    <row r="27" spans="1:11" x14ac:dyDescent="0.25">
      <c r="E27" t="s">
        <v>29</v>
      </c>
    </row>
    <row r="28" spans="1:11" x14ac:dyDescent="0.25">
      <c r="A28" s="67"/>
      <c r="B28" s="67"/>
      <c r="C28" s="67"/>
      <c r="E28" t="s">
        <v>30</v>
      </c>
    </row>
    <row r="29" spans="1:11" x14ac:dyDescent="0.25">
      <c r="A29" s="5" t="s">
        <v>13</v>
      </c>
      <c r="B29" s="5"/>
      <c r="C29" s="6"/>
      <c r="E29" t="s">
        <v>31</v>
      </c>
    </row>
    <row r="30" spans="1:11" x14ac:dyDescent="0.25">
      <c r="E30" t="s">
        <v>32</v>
      </c>
    </row>
    <row r="31" spans="1:11" x14ac:dyDescent="0.25">
      <c r="E31" t="s">
        <v>33</v>
      </c>
    </row>
    <row r="32" spans="1:11" x14ac:dyDescent="0.25">
      <c r="E32" t="s">
        <v>34</v>
      </c>
    </row>
    <row r="33" spans="5:5" x14ac:dyDescent="0.25">
      <c r="E33" t="s">
        <v>35</v>
      </c>
    </row>
    <row r="34" spans="5:5" x14ac:dyDescent="0.25">
      <c r="E34" t="s">
        <v>36</v>
      </c>
    </row>
  </sheetData>
  <mergeCells count="21">
    <mergeCell ref="A28:C28"/>
    <mergeCell ref="A7:C7"/>
    <mergeCell ref="G7:H7"/>
    <mergeCell ref="I7:K7"/>
    <mergeCell ref="A9:B9"/>
    <mergeCell ref="E10:F10"/>
    <mergeCell ref="G10:H10"/>
    <mergeCell ref="A12:B12"/>
    <mergeCell ref="A13:B13"/>
    <mergeCell ref="I14:K14"/>
    <mergeCell ref="K16:K17"/>
    <mergeCell ref="A25:C25"/>
    <mergeCell ref="A6:C6"/>
    <mergeCell ref="G6:H6"/>
    <mergeCell ref="I6:K6"/>
    <mergeCell ref="G26:H26"/>
    <mergeCell ref="A1:B1"/>
    <mergeCell ref="A3:C3"/>
    <mergeCell ref="G3:H3"/>
    <mergeCell ref="I3:J3"/>
    <mergeCell ref="A4:C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G25" sqref="G25"/>
    </sheetView>
  </sheetViews>
  <sheetFormatPr defaultRowHeight="15" x14ac:dyDescent="0.25"/>
  <cols>
    <col min="2" max="3" width="15.7109375" customWidth="1"/>
    <col min="4" max="4" width="16.28515625" customWidth="1"/>
    <col min="5" max="11" width="15.7109375" customWidth="1"/>
  </cols>
  <sheetData>
    <row r="1" spans="1:11" x14ac:dyDescent="0.25">
      <c r="A1" s="71" t="s">
        <v>1</v>
      </c>
      <c r="B1" s="72"/>
    </row>
    <row r="2" spans="1:11" x14ac:dyDescent="0.25">
      <c r="A2" s="10"/>
      <c r="B2" s="11"/>
    </row>
    <row r="3" spans="1:11" x14ac:dyDescent="0.25">
      <c r="A3" s="67"/>
      <c r="B3" s="67"/>
      <c r="C3" s="67"/>
      <c r="G3" s="67"/>
      <c r="H3" s="67"/>
      <c r="I3" s="67"/>
      <c r="J3" s="67"/>
    </row>
    <row r="4" spans="1:11" x14ac:dyDescent="0.25">
      <c r="A4" s="73" t="s">
        <v>0</v>
      </c>
      <c r="B4" s="73"/>
      <c r="C4" s="73"/>
      <c r="G4" s="6" t="s">
        <v>24</v>
      </c>
      <c r="H4" s="6"/>
      <c r="I4" s="6" t="s">
        <v>25</v>
      </c>
      <c r="J4" s="6"/>
      <c r="K4" s="6" t="s">
        <v>26</v>
      </c>
    </row>
    <row r="5" spans="1:11" x14ac:dyDescent="0.25">
      <c r="A5" s="12"/>
      <c r="B5" s="12"/>
      <c r="C5" s="12"/>
    </row>
    <row r="6" spans="1:11" x14ac:dyDescent="0.25">
      <c r="A6" s="67"/>
      <c r="B6" s="67"/>
      <c r="C6" s="67"/>
      <c r="D6" s="16"/>
      <c r="E6" s="14"/>
      <c r="F6" s="14"/>
      <c r="G6" s="68"/>
      <c r="H6" s="67"/>
      <c r="I6" s="68"/>
      <c r="J6" s="67"/>
      <c r="K6" s="67"/>
    </row>
    <row r="7" spans="1:11" x14ac:dyDescent="0.25">
      <c r="A7" s="74" t="s">
        <v>15</v>
      </c>
      <c r="B7" s="74"/>
      <c r="C7" s="74"/>
      <c r="D7" s="32" t="s">
        <v>109</v>
      </c>
      <c r="E7" s="7"/>
      <c r="F7" s="7"/>
      <c r="G7" s="74" t="s">
        <v>22</v>
      </c>
      <c r="H7" s="74"/>
      <c r="I7" s="73" t="s">
        <v>23</v>
      </c>
      <c r="J7" s="73"/>
      <c r="K7" s="73"/>
    </row>
    <row r="8" spans="1:11" x14ac:dyDescent="0.25">
      <c r="A8" s="12"/>
      <c r="B8" s="12"/>
      <c r="C8" s="12"/>
    </row>
    <row r="9" spans="1:11" x14ac:dyDescent="0.25">
      <c r="A9" s="75" t="s">
        <v>16</v>
      </c>
      <c r="B9" s="75"/>
      <c r="C9" s="13"/>
      <c r="E9" s="2"/>
      <c r="F9" s="3"/>
    </row>
    <row r="10" spans="1:11" x14ac:dyDescent="0.25">
      <c r="A10" s="12"/>
      <c r="B10" s="12"/>
      <c r="C10" s="7" t="s">
        <v>17</v>
      </c>
      <c r="D10" s="6" t="s">
        <v>18</v>
      </c>
      <c r="E10" s="73" t="s">
        <v>19</v>
      </c>
      <c r="F10" s="73"/>
      <c r="G10" s="73" t="s">
        <v>20</v>
      </c>
      <c r="H10" s="73"/>
    </row>
    <row r="12" spans="1:11" x14ac:dyDescent="0.25">
      <c r="A12" s="67"/>
      <c r="B12" s="67"/>
    </row>
    <row r="13" spans="1:11" x14ac:dyDescent="0.25">
      <c r="A13" s="76" t="s">
        <v>21</v>
      </c>
      <c r="B13" s="76"/>
    </row>
    <row r="14" spans="1:11" x14ac:dyDescent="0.25">
      <c r="I14" s="77" t="s">
        <v>7</v>
      </c>
      <c r="J14" s="77"/>
      <c r="K14" s="77"/>
    </row>
    <row r="15" spans="1:11" x14ac:dyDescent="0.25">
      <c r="A15" s="8"/>
      <c r="B15" s="8"/>
      <c r="C15" s="8"/>
      <c r="I15" s="4" t="s">
        <v>8</v>
      </c>
      <c r="J15" s="4" t="s">
        <v>9</v>
      </c>
      <c r="K15" s="4" t="s">
        <v>10</v>
      </c>
    </row>
    <row r="16" spans="1:11" ht="30" x14ac:dyDescent="0.25">
      <c r="A16" s="9"/>
      <c r="B16" s="9"/>
      <c r="C16" s="9"/>
      <c r="I16" s="42" t="s">
        <v>56</v>
      </c>
      <c r="J16" s="42" t="s">
        <v>56</v>
      </c>
      <c r="K16" s="78"/>
    </row>
    <row r="17" spans="1:11" ht="24.95" customHeight="1" x14ac:dyDescent="0.25">
      <c r="I17" s="47">
        <f>December!I26</f>
        <v>20.5</v>
      </c>
      <c r="J17" s="47">
        <f>December!J26</f>
        <v>73.25</v>
      </c>
      <c r="K17" s="79"/>
    </row>
    <row r="18" spans="1:11" ht="24.95" customHeight="1" x14ac:dyDescent="0.25">
      <c r="A18" s="1"/>
      <c r="B18" s="1" t="s">
        <v>98</v>
      </c>
      <c r="C18" s="1" t="s">
        <v>99</v>
      </c>
      <c r="D18" s="1" t="s">
        <v>100</v>
      </c>
      <c r="E18" s="1" t="s">
        <v>101</v>
      </c>
      <c r="F18" s="1" t="s">
        <v>102</v>
      </c>
      <c r="G18" s="1" t="s">
        <v>103</v>
      </c>
      <c r="H18" s="1" t="s">
        <v>104</v>
      </c>
      <c r="I18" s="43"/>
      <c r="J18" s="43"/>
      <c r="K18" s="43"/>
    </row>
    <row r="19" spans="1:11" ht="24.95" customHeight="1" x14ac:dyDescent="0.25">
      <c r="A19" s="1" t="s">
        <v>2</v>
      </c>
      <c r="B19" s="55"/>
      <c r="C19" s="55"/>
      <c r="D19" s="55"/>
      <c r="E19" s="55"/>
      <c r="F19" s="55">
        <v>1</v>
      </c>
      <c r="G19" s="55">
        <v>2</v>
      </c>
      <c r="H19" s="55">
        <v>3</v>
      </c>
      <c r="I19" s="43">
        <f>IF(B19="V",1,0)+IF(C19="V",1,0)+IF(D19="V",1,0)+IF(E19="V",1,0)+IF(F19="V",1,0)+IF(G19="V",1,0)+IF(H19="V",1,0)</f>
        <v>0</v>
      </c>
      <c r="J19" s="43">
        <f>IF(B19="s",1,0)+IF(C19="s",1,0)+IF(D19="s",1,0)+IF(E19="s",1,0)+IF(F19="s",1,0)+IF(G19="s",1,0)+IF(H19="s",1,0)</f>
        <v>0</v>
      </c>
      <c r="K19" s="43"/>
    </row>
    <row r="20" spans="1:11" ht="24.95" customHeight="1" x14ac:dyDescent="0.25">
      <c r="A20" s="1" t="s">
        <v>3</v>
      </c>
      <c r="B20" s="55">
        <v>4</v>
      </c>
      <c r="C20" s="55">
        <v>5</v>
      </c>
      <c r="D20" s="55">
        <v>6</v>
      </c>
      <c r="E20" s="55">
        <v>7</v>
      </c>
      <c r="F20" s="55">
        <v>8</v>
      </c>
      <c r="G20" s="55">
        <v>9</v>
      </c>
      <c r="H20" s="55">
        <v>10</v>
      </c>
      <c r="I20" s="43"/>
      <c r="J20" s="43">
        <f t="shared" ref="J20:J23" si="0">IF(B20="s",1,0)+IF(C20="s",1,0)+IF(D20="s",1,0)+IF(E20="s",1,0)+IF(F20="s",1,0)+IF(G20="s",1,0)+IF(H20="s",1,0)</f>
        <v>0</v>
      </c>
      <c r="K20" s="43"/>
    </row>
    <row r="21" spans="1:11" ht="24.95" customHeight="1" x14ac:dyDescent="0.25">
      <c r="A21" s="1" t="s">
        <v>4</v>
      </c>
      <c r="B21" s="55">
        <v>11</v>
      </c>
      <c r="C21" s="55">
        <v>12</v>
      </c>
      <c r="D21" s="55">
        <v>13</v>
      </c>
      <c r="E21" s="55">
        <v>14</v>
      </c>
      <c r="F21" s="55">
        <v>15</v>
      </c>
      <c r="G21" s="55">
        <v>16</v>
      </c>
      <c r="H21" s="55">
        <v>17</v>
      </c>
      <c r="I21" s="43">
        <f t="shared" ref="I21:I23" si="1">IF(B21="V",1,0)+IF(C21="V",1,0)+IF(D21="V",1,0)+IF(E21="V",1,0)+IF(F21="V",1,0)+IF(G21="V",1,0)+IF(H21="V",1,0)</f>
        <v>0</v>
      </c>
      <c r="J21" s="43">
        <f t="shared" si="0"/>
        <v>0</v>
      </c>
      <c r="K21" s="43"/>
    </row>
    <row r="22" spans="1:11" ht="24.95" customHeight="1" x14ac:dyDescent="0.25">
      <c r="A22" s="1" t="s">
        <v>5</v>
      </c>
      <c r="B22" s="55">
        <v>18</v>
      </c>
      <c r="C22" s="55">
        <v>19</v>
      </c>
      <c r="D22" s="55">
        <v>20</v>
      </c>
      <c r="E22" s="55">
        <v>21</v>
      </c>
      <c r="F22" s="55">
        <v>22</v>
      </c>
      <c r="G22" s="55">
        <v>23</v>
      </c>
      <c r="H22" s="55">
        <v>24</v>
      </c>
      <c r="I22" s="43">
        <f t="shared" si="1"/>
        <v>0</v>
      </c>
      <c r="J22" s="43">
        <f t="shared" si="0"/>
        <v>0</v>
      </c>
      <c r="K22" s="43"/>
    </row>
    <row r="23" spans="1:11" ht="24.95" customHeight="1" x14ac:dyDescent="0.25">
      <c r="A23" s="1" t="s">
        <v>6</v>
      </c>
      <c r="B23" s="55">
        <v>25</v>
      </c>
      <c r="C23" s="55">
        <v>26</v>
      </c>
      <c r="D23" s="55">
        <v>27</v>
      </c>
      <c r="E23" s="55">
        <v>28</v>
      </c>
      <c r="F23" s="55">
        <v>29</v>
      </c>
      <c r="G23" s="55">
        <v>30</v>
      </c>
      <c r="H23" s="55">
        <v>31</v>
      </c>
      <c r="I23" s="43">
        <f t="shared" si="1"/>
        <v>0</v>
      </c>
      <c r="J23" s="43">
        <f t="shared" si="0"/>
        <v>0</v>
      </c>
      <c r="K23" s="43"/>
    </row>
    <row r="24" spans="1:11" ht="24.95" customHeight="1" x14ac:dyDescent="0.25">
      <c r="H24" s="18" t="s">
        <v>11</v>
      </c>
      <c r="I24" s="43">
        <f>SUM(I19:I23)</f>
        <v>0</v>
      </c>
      <c r="J24" s="43">
        <f>SUM(J19:J23)</f>
        <v>0</v>
      </c>
      <c r="K24" s="43"/>
    </row>
    <row r="25" spans="1:11" ht="24.95" customHeight="1" x14ac:dyDescent="0.25">
      <c r="A25" s="67"/>
      <c r="B25" s="67"/>
      <c r="C25" s="67"/>
      <c r="E25" t="s">
        <v>27</v>
      </c>
      <c r="H25" s="18" t="s">
        <v>12</v>
      </c>
      <c r="I25" s="43">
        <v>1.75</v>
      </c>
      <c r="J25" s="43">
        <v>1</v>
      </c>
      <c r="K25" s="43"/>
    </row>
    <row r="26" spans="1:11" ht="24.95" customHeight="1" x14ac:dyDescent="0.25">
      <c r="A26" s="5" t="s">
        <v>14</v>
      </c>
      <c r="B26" s="5"/>
      <c r="C26" s="5"/>
      <c r="E26" t="s">
        <v>28</v>
      </c>
      <c r="G26" s="69" t="s">
        <v>55</v>
      </c>
      <c r="H26" s="70"/>
      <c r="I26" s="46">
        <f>I17+I24+I25</f>
        <v>22.25</v>
      </c>
      <c r="J26" s="46">
        <f>J17+J24+J25</f>
        <v>74.25</v>
      </c>
      <c r="K26" s="43"/>
    </row>
    <row r="27" spans="1:11" x14ac:dyDescent="0.25">
      <c r="E27" t="s">
        <v>29</v>
      </c>
    </row>
    <row r="28" spans="1:11" x14ac:dyDescent="0.25">
      <c r="A28" s="67"/>
      <c r="B28" s="67"/>
      <c r="C28" s="67"/>
      <c r="E28" t="s">
        <v>30</v>
      </c>
    </row>
    <row r="29" spans="1:11" x14ac:dyDescent="0.25">
      <c r="A29" s="5" t="s">
        <v>13</v>
      </c>
      <c r="B29" s="5"/>
      <c r="C29" s="6"/>
      <c r="E29" t="s">
        <v>31</v>
      </c>
    </row>
    <row r="30" spans="1:11" x14ac:dyDescent="0.25">
      <c r="E30" t="s">
        <v>32</v>
      </c>
    </row>
    <row r="31" spans="1:11" x14ac:dyDescent="0.25">
      <c r="E31" t="s">
        <v>33</v>
      </c>
    </row>
    <row r="32" spans="1:11" x14ac:dyDescent="0.25">
      <c r="E32" t="s">
        <v>34</v>
      </c>
    </row>
    <row r="33" spans="5:5" x14ac:dyDescent="0.25">
      <c r="E33" t="s">
        <v>35</v>
      </c>
    </row>
    <row r="34" spans="5:5" x14ac:dyDescent="0.25">
      <c r="E34" t="s">
        <v>36</v>
      </c>
    </row>
  </sheetData>
  <mergeCells count="21">
    <mergeCell ref="A28:C28"/>
    <mergeCell ref="A7:C7"/>
    <mergeCell ref="G7:H7"/>
    <mergeCell ref="I7:K7"/>
    <mergeCell ref="A9:B9"/>
    <mergeCell ref="E10:F10"/>
    <mergeCell ref="G10:H10"/>
    <mergeCell ref="A12:B12"/>
    <mergeCell ref="A13:B13"/>
    <mergeCell ref="I14:K14"/>
    <mergeCell ref="K16:K17"/>
    <mergeCell ref="A25:C25"/>
    <mergeCell ref="A6:C6"/>
    <mergeCell ref="G6:H6"/>
    <mergeCell ref="I6:K6"/>
    <mergeCell ref="G26:H26"/>
    <mergeCell ref="A1:B1"/>
    <mergeCell ref="A3:C3"/>
    <mergeCell ref="G3:H3"/>
    <mergeCell ref="I3:J3"/>
    <mergeCell ref="A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Annual &amp; Sick Leave Guideline</vt:lpstr>
      <vt:lpstr>Summary</vt:lpstr>
      <vt:lpstr>July</vt:lpstr>
      <vt:lpstr>August</vt:lpstr>
      <vt:lpstr>September</vt:lpstr>
      <vt:lpstr>October</vt:lpstr>
      <vt:lpstr>November</vt:lpstr>
      <vt:lpstr>December</vt:lpstr>
      <vt:lpstr>January</vt:lpstr>
      <vt:lpstr>February</vt:lpstr>
      <vt:lpstr>March</vt:lpstr>
      <vt:lpstr>April</vt:lpstr>
      <vt:lpstr>May</vt:lpstr>
      <vt:lpstr>June</vt:lpstr>
    </vt:vector>
  </TitlesOfParts>
  <Company>GWU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Gillman</dc:creator>
  <cp:lastModifiedBy>Emprisia Lee</cp:lastModifiedBy>
  <cp:lastPrinted>2014-10-20T21:35:28Z</cp:lastPrinted>
  <dcterms:created xsi:type="dcterms:W3CDTF">2012-11-08T17:15:00Z</dcterms:created>
  <dcterms:modified xsi:type="dcterms:W3CDTF">2015-10-16T14:16:29Z</dcterms:modified>
</cp:coreProperties>
</file>